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3820" windowHeight="16740" activeTab="1"/>
  </bookViews>
  <sheets>
    <sheet name="Survey notes" sheetId="1" r:id="rId1"/>
    <sheet name="Survey geometry" sheetId="2" r:id="rId2"/>
  </sheets>
  <definedNames>
    <definedName name="DATABASE">'Survey geometry'!$A$32:$D$188</definedName>
  </definedNames>
  <calcPr fullCalcOnLoad="1"/>
</workbook>
</file>

<file path=xl/sharedStrings.xml><?xml version="1.0" encoding="utf-8"?>
<sst xmlns="http://schemas.openxmlformats.org/spreadsheetml/2006/main" count="442" uniqueCount="343">
  <si>
    <t>302-307</t>
  </si>
  <si>
    <t>308-312</t>
  </si>
  <si>
    <t>313-317</t>
  </si>
  <si>
    <t>318-323</t>
  </si>
  <si>
    <t>324-330</t>
  </si>
  <si>
    <t>fixed geophone #19</t>
  </si>
  <si>
    <t>331-339</t>
  </si>
  <si>
    <t>340-348</t>
  </si>
  <si>
    <t>349-352</t>
  </si>
  <si>
    <t>358-366</t>
  </si>
  <si>
    <t>367-375</t>
  </si>
  <si>
    <t>376-384</t>
  </si>
  <si>
    <t>385-392</t>
  </si>
  <si>
    <t>393-399</t>
  </si>
  <si>
    <t>400-406</t>
  </si>
  <si>
    <t>407-416</t>
  </si>
  <si>
    <t>retaped trigger to sledghammer for 409</t>
  </si>
  <si>
    <t>417-426</t>
  </si>
  <si>
    <t>427-437</t>
  </si>
  <si>
    <t>poor coupling of plate to surface, due to slushy ice after several shots</t>
  </si>
  <si>
    <t>438-448</t>
  </si>
  <si>
    <t>449-458</t>
  </si>
  <si>
    <t>459-469</t>
  </si>
  <si>
    <t>470-480</t>
  </si>
  <si>
    <t>481-492</t>
  </si>
  <si>
    <t>493-504</t>
  </si>
  <si>
    <t>sun set behind valley wall, inducing contraction cracking in ice</t>
  </si>
  <si>
    <t>505-516</t>
  </si>
  <si>
    <t>517-528</t>
  </si>
  <si>
    <t>529-534</t>
  </si>
  <si>
    <t>535-544</t>
  </si>
  <si>
    <t>545-550</t>
  </si>
  <si>
    <t>551-557</t>
  </si>
  <si>
    <t>558-563</t>
  </si>
  <si>
    <t>564-570</t>
  </si>
  <si>
    <t>Upper Mullins Valley - CMP Survey</t>
  </si>
  <si>
    <t>48 vertical geophones (40 Hz)</t>
  </si>
  <si>
    <t>Spread 1 - upvalley (south) of origin, with geophones 1-20 on the frozen meltwater pond and 21-48 on exposed glacier ice</t>
  </si>
  <si>
    <t>Projection parameters: Reference ellipsoid: WGS-84 Latitude of 1st standard parallel: 76:40:00 S Latitude of 2nd standard parallel: 79:20:00 S Longitude of central meridian: 162:00:00 E Latitude of origin of projection: 78:00:00 S False easting and northing at central meridian: 0 0 [m]</t>
  </si>
  <si>
    <t>2 linked Geometrics Geode 24-channel seismographs</t>
  </si>
  <si>
    <t>Source/receiver spacing: 4 m</t>
  </si>
  <si>
    <t>XCoor</t>
  </si>
  <si>
    <t>YCoor</t>
  </si>
  <si>
    <t>LiDAR elevations extracted for each source/reveiver station</t>
  </si>
  <si>
    <t>WGS height (m)</t>
  </si>
  <si>
    <t>Position (m)</t>
  </si>
  <si>
    <t>GPR Endpoint</t>
  </si>
  <si>
    <t xml:space="preserve">XYZ extracted for each station from Beacon Valley LiDAR DEM (see Schenck et al, 2004) along survey line </t>
  </si>
  <si>
    <t>Spread 1</t>
  </si>
  <si>
    <t>Spread 2</t>
  </si>
  <si>
    <t>48</t>
  </si>
  <si>
    <t>Geophone #</t>
  </si>
  <si>
    <t>Spread #</t>
  </si>
  <si>
    <t>Coordinates in UTM Zone 58</t>
  </si>
  <si>
    <t>DGPS processing completed by T. Nylen (UNAVCO) using Mt. Fleming base station (FLM5)</t>
  </si>
  <si>
    <t>Height relative to World Geodetic System 1984 datum</t>
  </si>
  <si>
    <t>Upper Mullins Valley CMP Seismic Survey</t>
  </si>
  <si>
    <t>N edge of snowbank</t>
  </si>
  <si>
    <t>ridge crest</t>
  </si>
  <si>
    <t>Sx</t>
  </si>
  <si>
    <t>N edge of pond</t>
  </si>
  <si>
    <t>GPR endpoint</t>
  </si>
  <si>
    <t>Position (m)</t>
  </si>
  <si>
    <t>Name</t>
  </si>
  <si>
    <t>Start Time (UTC)</t>
  </si>
  <si>
    <t xml:space="preserve"> WGS Latitude</t>
  </si>
  <si>
    <t>WGS Longitude</t>
  </si>
  <si>
    <t>WGS Height (m)</t>
  </si>
  <si>
    <t>Northing</t>
  </si>
  <si>
    <t>Easting</t>
  </si>
  <si>
    <t>Elevation (m)</t>
  </si>
  <si>
    <t>Sigma X</t>
  </si>
  <si>
    <t xml:space="preserve"> Sigma Y</t>
  </si>
  <si>
    <t xml:space="preserve"> Sigma Z</t>
  </si>
  <si>
    <t>Antenna Height (m)</t>
  </si>
  <si>
    <t>WGS Height (m) Corrected</t>
  </si>
  <si>
    <t>Spread 1, GP #24</t>
  </si>
  <si>
    <t>Spread 1, GP #48</t>
  </si>
  <si>
    <t>XY Coordinates in meters, Lambert Conformal Conic Projection as defined by the Beacon Valley LiDAR DEM</t>
  </si>
  <si>
    <t>Z values in meters, height above ellipsoid, WGS84 - extracted from Beacon Valley LiDAR DEM</t>
  </si>
  <si>
    <t>-77.903462531ø</t>
  </si>
  <si>
    <t>+160.593376297ø</t>
  </si>
  <si>
    <t>-77.903022944ø</t>
  </si>
  <si>
    <t>Headers incorreclty set to 172</t>
  </si>
  <si>
    <t>571-577</t>
  </si>
  <si>
    <t>578-584</t>
  </si>
  <si>
    <t>585-591</t>
  </si>
  <si>
    <t xml:space="preserve"> - channel remapping used to reverse order of geophones 25-48</t>
  </si>
  <si>
    <t>302</t>
  </si>
  <si>
    <t>938-949</t>
  </si>
  <si>
    <t>950-961</t>
  </si>
  <si>
    <t>note - perennial snowbank obscured shotpoints -20 to -36, these were collected later</t>
  </si>
  <si>
    <t>Headers incorrectly set to -16</t>
  </si>
  <si>
    <t>962-973</t>
  </si>
  <si>
    <t>974-984</t>
  </si>
  <si>
    <t>reset geophones #25-48</t>
  </si>
  <si>
    <t>985-996</t>
  </si>
  <si>
    <t>997-1007</t>
  </si>
  <si>
    <t>1008-1019</t>
  </si>
  <si>
    <t>+160.592630010ø</t>
  </si>
  <si>
    <t>-77.903669749ø</t>
  </si>
  <si>
    <t>+160.593714263ø</t>
  </si>
  <si>
    <t>-77.903787918ø</t>
  </si>
  <si>
    <t>+160.593952426ø</t>
  </si>
  <si>
    <t>-77.904594377ø</t>
  </si>
  <si>
    <t>+160.595384801ø</t>
  </si>
  <si>
    <t>0569340a</t>
  </si>
  <si>
    <t>-77.905400967ø</t>
  </si>
  <si>
    <t>+160.596791896ø</t>
  </si>
  <si>
    <t>0569340b</t>
  </si>
  <si>
    <t>-77.904991239ø</t>
  </si>
  <si>
    <t>+160.596090038ø</t>
  </si>
  <si>
    <t>0569340e</t>
  </si>
  <si>
    <t>-77.906200721ø</t>
  </si>
  <si>
    <t>+160.598257718ø</t>
  </si>
  <si>
    <t>-77.901005430ø</t>
  </si>
  <si>
    <t>+160.589276586ø</t>
  </si>
  <si>
    <t>-77.901411917ø</t>
  </si>
  <si>
    <t>+160.589920157ø</t>
  </si>
  <si>
    <t>-77.902222997ø</t>
  </si>
  <si>
    <t>+160.591204548ø</t>
  </si>
  <si>
    <t>-77.902586042ø</t>
  </si>
  <si>
    <t>+160.591809708ø</t>
  </si>
  <si>
    <t>GPS data for CMP seismic survey</t>
  </si>
  <si>
    <t>GPS surveys completed by D. Shean using Trimble 5700 receiver, ~5-10 minutes of data collection at each location</t>
  </si>
  <si>
    <t>592-599</t>
  </si>
  <si>
    <t>600-609</t>
  </si>
  <si>
    <t>610-620</t>
  </si>
  <si>
    <t>621-630</t>
  </si>
  <si>
    <t>631-639</t>
  </si>
  <si>
    <t>640-648</t>
  </si>
  <si>
    <t>649-657</t>
  </si>
  <si>
    <t>658-666</t>
  </si>
  <si>
    <t>667-671</t>
  </si>
  <si>
    <t>672-679</t>
  </si>
  <si>
    <t>680-684</t>
  </si>
  <si>
    <t>685-690</t>
  </si>
  <si>
    <t>large boulder, skipped this station</t>
  </si>
  <si>
    <t>691-697</t>
  </si>
  <si>
    <t>698-702</t>
  </si>
  <si>
    <t>706-711</t>
  </si>
  <si>
    <t>Set sample interval to 0.0625 ms, recording length to 0.25, data format SEG-2</t>
  </si>
  <si>
    <t>712-717</t>
  </si>
  <si>
    <t>718-723</t>
  </si>
  <si>
    <t>First shot on meltwater pond ice; reset geophoens #46-48</t>
  </si>
  <si>
    <t>724-729</t>
  </si>
  <si>
    <t>730-737</t>
  </si>
  <si>
    <t>738-744</t>
  </si>
  <si>
    <t>745-752</t>
  </si>
  <si>
    <t>753-763</t>
  </si>
  <si>
    <t>Date</t>
  </si>
  <si>
    <t>Position</t>
  </si>
  <si>
    <t>File number</t>
  </si>
  <si>
    <t>Notes</t>
  </si>
  <si>
    <t>1325-1330</t>
  </si>
  <si>
    <t>1331-1338</t>
  </si>
  <si>
    <t>1339-1346</t>
  </si>
  <si>
    <t>1347-1354</t>
  </si>
  <si>
    <t>1355-1361</t>
  </si>
  <si>
    <t>1362-1368</t>
  </si>
  <si>
    <t>1369-1376</t>
  </si>
  <si>
    <t>1377-1384</t>
  </si>
  <si>
    <t>1385-1392</t>
  </si>
  <si>
    <t>1393-1400</t>
  </si>
  <si>
    <t>1401-1407</t>
  </si>
  <si>
    <t>1408-1418</t>
  </si>
  <si>
    <t>1419-1426</t>
  </si>
  <si>
    <t>1427-1435</t>
  </si>
  <si>
    <t>1436-1444</t>
  </si>
  <si>
    <t>1445-1453</t>
  </si>
  <si>
    <t>1454-1462</t>
  </si>
  <si>
    <t>1463-1467</t>
  </si>
  <si>
    <t>1468-1479</t>
  </si>
  <si>
    <t>1480-1487</t>
  </si>
  <si>
    <t>1488-1499</t>
  </si>
  <si>
    <t>1500-1507</t>
  </si>
  <si>
    <t>1508-1519</t>
  </si>
  <si>
    <t>1520-1528</t>
  </si>
  <si>
    <t>1020-1030</t>
  </si>
  <si>
    <t>1032-1042</t>
  </si>
  <si>
    <t>Header incorrectly set to -64</t>
  </si>
  <si>
    <t>1043-1054</t>
  </si>
  <si>
    <t>1055-1064</t>
  </si>
  <si>
    <t>1065-1075</t>
  </si>
  <si>
    <t>1076-1084</t>
  </si>
  <si>
    <t>1085-1095</t>
  </si>
  <si>
    <t>1096-1106</t>
  </si>
  <si>
    <t>1107-1118</t>
  </si>
  <si>
    <t>1119-1126</t>
  </si>
  <si>
    <t>1127-1138</t>
  </si>
  <si>
    <t>1139-1145</t>
  </si>
  <si>
    <t>1146-1151</t>
  </si>
  <si>
    <t>1152-1158</t>
  </si>
  <si>
    <t>note - dug pits in snowbank to expose underyling ice/ice-cemented surface</t>
  </si>
  <si>
    <t>Shotpoints -20 to -36 were located on north side of ridge covered by perennial snowbank - pits were dug through snow and debris-cover to expose underling ice/ice-cemented sediment</t>
  </si>
  <si>
    <t>5.45 kg (12 lb) sledgehammer source w/ Geometrics trigger, 20x20x2.5 cm aluminum strike plate on ice/ice-cemented till surface</t>
  </si>
  <si>
    <t>1171-1179</t>
  </si>
  <si>
    <t>1180-1188</t>
  </si>
  <si>
    <t>1189-1199</t>
  </si>
  <si>
    <t>1200-1209</t>
  </si>
  <si>
    <t>note - some noise due to NOVA film crew near site</t>
  </si>
  <si>
    <t>764-768</t>
  </si>
  <si>
    <t>777-782</t>
  </si>
  <si>
    <t>783-790</t>
  </si>
  <si>
    <t>791-796</t>
  </si>
  <si>
    <t>707-804</t>
  </si>
  <si>
    <t>805-810</t>
  </si>
  <si>
    <t>811-817</t>
  </si>
  <si>
    <t>818-826</t>
  </si>
  <si>
    <t>827-833</t>
  </si>
  <si>
    <t>834-843</t>
  </si>
  <si>
    <t>844-853</t>
  </si>
  <si>
    <t>855-861</t>
  </si>
  <si>
    <t>Headers incorreclty set to 20</t>
  </si>
  <si>
    <t>862-870</t>
  </si>
  <si>
    <t>871-878</t>
  </si>
  <si>
    <t>879-888</t>
  </si>
  <si>
    <t>889-901</t>
  </si>
  <si>
    <t>902-911</t>
  </si>
  <si>
    <t>912-924</t>
  </si>
  <si>
    <t>ridge crest</t>
  </si>
  <si>
    <t>925-937</t>
  </si>
  <si>
    <t>2193-2200</t>
  </si>
  <si>
    <t>2201-2209</t>
  </si>
  <si>
    <t>2210-2217</t>
  </si>
  <si>
    <t>2218-2227</t>
  </si>
  <si>
    <t>2228-2236</t>
  </si>
  <si>
    <t>2237-2244</t>
  </si>
  <si>
    <t>2245-2252</t>
  </si>
  <si>
    <t>2253-2260</t>
  </si>
  <si>
    <t>2261-2269</t>
  </si>
  <si>
    <t>2270-2280</t>
  </si>
  <si>
    <t>1529-1537</t>
  </si>
  <si>
    <t>1538-1546</t>
  </si>
  <si>
    <t>1547-1555</t>
  </si>
  <si>
    <t>1556-1565</t>
  </si>
  <si>
    <t>1566-1576</t>
  </si>
  <si>
    <t>1577-1588</t>
  </si>
  <si>
    <t>1589-1600</t>
  </si>
  <si>
    <t>1601-1612</t>
  </si>
  <si>
    <t>1613-1625</t>
  </si>
  <si>
    <t>1626-1632</t>
  </si>
  <si>
    <t>1633-1638</t>
  </si>
  <si>
    <t>1639-1643</t>
  </si>
  <si>
    <t>1644-1652</t>
  </si>
  <si>
    <t>1653-1658</t>
  </si>
  <si>
    <t>1659-1666</t>
  </si>
  <si>
    <t>1667-1672</t>
  </si>
  <si>
    <t>1673-1680</t>
  </si>
  <si>
    <t>1681-1686</t>
  </si>
  <si>
    <t>1687-1693</t>
  </si>
  <si>
    <t>1694-1703</t>
  </si>
  <si>
    <t>1704-1710</t>
  </si>
  <si>
    <t>1711-1716</t>
  </si>
  <si>
    <t>1717-1723</t>
  </si>
  <si>
    <t>1724-1730</t>
  </si>
  <si>
    <t>skipped due to terrain</t>
  </si>
  <si>
    <t>1731-1737</t>
  </si>
  <si>
    <t>1738-1746</t>
  </si>
  <si>
    <t>1747-1752</t>
  </si>
  <si>
    <t>1753-1758</t>
  </si>
  <si>
    <t>1759-1765</t>
  </si>
  <si>
    <t>1766-1771</t>
  </si>
  <si>
    <t>1772-1777</t>
  </si>
  <si>
    <t>1778-1784</t>
  </si>
  <si>
    <t>1785-1789</t>
  </si>
  <si>
    <t>1790-1796</t>
  </si>
  <si>
    <t>1797-1803</t>
  </si>
  <si>
    <t>1804-1812</t>
  </si>
  <si>
    <t>1813-1819</t>
  </si>
  <si>
    <t>1820-1827</t>
  </si>
  <si>
    <t>1828-1838</t>
  </si>
  <si>
    <t>1839-1844</t>
  </si>
  <si>
    <t>1845-1852</t>
  </si>
  <si>
    <t>1853-1861</t>
  </si>
  <si>
    <t>Generator running near camp</t>
  </si>
  <si>
    <t>1862-1869</t>
  </si>
  <si>
    <t>1870-1874</t>
  </si>
  <si>
    <t>1875-1888</t>
  </si>
  <si>
    <t>1889-1895</t>
  </si>
  <si>
    <t>1896-1905</t>
  </si>
  <si>
    <t>1210-1218</t>
  </si>
  <si>
    <t>1219-1228</t>
  </si>
  <si>
    <t>1229-1238</t>
  </si>
  <si>
    <t>1239-1248</t>
  </si>
  <si>
    <t>1249-1256</t>
  </si>
  <si>
    <t>1257-1266</t>
  </si>
  <si>
    <t>1267-1276</t>
  </si>
  <si>
    <t>1277-1288</t>
  </si>
  <si>
    <t xml:space="preserve">Spread was moved to occupy stations from -188 to 0 </t>
  </si>
  <si>
    <t>Spread 2 - downvalley (north) of origin, with geophone #48 on meltwater pond - channel remapping of geophones 1-24 and 25-48</t>
  </si>
  <si>
    <t>Sample interval: 0.0625 and 0.125 ms</t>
  </si>
  <si>
    <t>Recording length: 0.25-0.3 s</t>
  </si>
  <si>
    <t>1290-1297</t>
  </si>
  <si>
    <t>1298-1309</t>
  </si>
  <si>
    <t>1310-1316</t>
  </si>
  <si>
    <t>1317-1324</t>
  </si>
  <si>
    <t>Initial data (files 302-698) collected as SEG-Y with SI of 0.125 ms and RL 0.3 s</t>
  </si>
  <si>
    <t>Subsequent data (files 706-2280) collected as SEG-2 with SI of 0.625 and RL 0.25 s</t>
  </si>
  <si>
    <t>Shotpoints 0 to 80 were located on frozen meltwater pond ~0.5-1 m thick over ~10 cm layer of dolerite cobbles, over glacier ice</t>
  </si>
  <si>
    <t>Where necessary, pits were excavated through ~0.1-3 m of till to expose buried ice or ice-cemented till surface</t>
  </si>
  <si>
    <t>Tapered pilot holes were drilled in ice/ice-cemented till and geophones were firmly planted</t>
  </si>
  <si>
    <t>Origin during data collection was at northern edge of frozen meltwater pond at base of large ridge (located such that geophone #1 in the first spread was at 4 m)</t>
  </si>
  <si>
    <t>At many locations, plate coupling with ice surface degraded after several shots - had to clear ice chips and/or place plate on a fresh surface</t>
  </si>
  <si>
    <t>Some trigger inconsistencies are present in the data</t>
  </si>
  <si>
    <t>Some data are affected by cracks within the glacier (esp data collected in the late afternoon) that appear as high-amplitude parabolas</t>
  </si>
  <si>
    <t xml:space="preserve">Spread 2, GP #1 </t>
  </si>
  <si>
    <t>1906-1915</t>
  </si>
  <si>
    <t>1916-1924</t>
  </si>
  <si>
    <t>1925-1932</t>
  </si>
  <si>
    <t>1933-1946</t>
  </si>
  <si>
    <t>1947-1953</t>
  </si>
  <si>
    <t>1954-1959</t>
  </si>
  <si>
    <t>1960-1965</t>
  </si>
  <si>
    <t>1966-1971</t>
  </si>
  <si>
    <t>1972-1978</t>
  </si>
  <si>
    <t>1979-1985</t>
  </si>
  <si>
    <t>1986-1994</t>
  </si>
  <si>
    <t>1995-2000</t>
  </si>
  <si>
    <t>2001-2006</t>
  </si>
  <si>
    <t>2007-2013</t>
  </si>
  <si>
    <t>2014-2019</t>
  </si>
  <si>
    <t>2020-2026</t>
  </si>
  <si>
    <t>2027-2033</t>
  </si>
  <si>
    <t>2034-2040</t>
  </si>
  <si>
    <t>2041-2049</t>
  </si>
  <si>
    <t>2050-2056</t>
  </si>
  <si>
    <t>2057-2063</t>
  </si>
  <si>
    <t>2064-2071</t>
  </si>
  <si>
    <t>2072-2077</t>
  </si>
  <si>
    <t>2078-2086</t>
  </si>
  <si>
    <t>2087-2095</t>
  </si>
  <si>
    <t>2096-2102</t>
  </si>
  <si>
    <t>2103-2110</t>
  </si>
  <si>
    <t>2111-2118</t>
  </si>
  <si>
    <t>2119-2127</t>
  </si>
  <si>
    <t>2128-2136</t>
  </si>
  <si>
    <t>2137-2145</t>
  </si>
  <si>
    <t>2148-2161</t>
  </si>
  <si>
    <t>Trigger issues</t>
  </si>
  <si>
    <t>2162-2172</t>
  </si>
  <si>
    <t>2174-2183</t>
  </si>
  <si>
    <t>2184-2192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</si>
</sst>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Verdana"/>
      <family val="0"/>
    </font>
    <font>
      <u val="single"/>
      <sz val="10"/>
      <name val="Arial"/>
      <family val="0"/>
    </font>
    <font>
      <sz val="10.5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22" fontId="4" fillId="0" borderId="0" xfId="0" applyNumberFormat="1" applyFont="1" applyAlignment="1">
      <alignment/>
    </xf>
    <xf numFmtId="0" fontId="4" fillId="0" borderId="0" xfId="0" applyFont="1" applyAlignment="1">
      <alignment/>
    </xf>
    <xf numFmtId="17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945"/>
          <c:w val="0.96175"/>
          <c:h val="0.89875"/>
        </c:manualLayout>
      </c:layout>
      <c:scatterChart>
        <c:scatterStyle val="smoothMarker"/>
        <c:varyColors val="0"/>
        <c:ser>
          <c:idx val="0"/>
          <c:order val="0"/>
          <c:tx>
            <c:v>LiDAR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'Survey geometry'!$D$32:$D$187</c:f>
              <c:numCache/>
            </c:numRef>
          </c:xVal>
          <c:yVal>
            <c:numRef>
              <c:f>'Survey geometry'!$C$32:$C$187</c:f>
              <c:numCache/>
            </c:numRef>
          </c:yVal>
          <c:smooth val="1"/>
        </c:ser>
        <c:ser>
          <c:idx val="1"/>
          <c:order val="1"/>
          <c:tx>
            <c:v>GPS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'Survey geometry'!$B$11:$B$23</c:f>
              <c:numCache/>
            </c:numRef>
          </c:xVal>
          <c:yVal>
            <c:numRef>
              <c:f>'Survey geometry'!$O$11:$O$23</c:f>
              <c:numCache/>
            </c:numRef>
          </c:yVal>
          <c:smooth val="1"/>
        </c:ser>
        <c:axId val="40536551"/>
        <c:axId val="29284640"/>
      </c:scatterChart>
      <c:valAx>
        <c:axId val="40536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84640"/>
        <c:crosses val="autoZero"/>
        <c:crossBetween val="midCat"/>
        <c:dispUnits/>
      </c:valAx>
      <c:valAx>
        <c:axId val="292846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365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30</xdr:row>
      <xdr:rowOff>0</xdr:rowOff>
    </xdr:from>
    <xdr:to>
      <xdr:col>20</xdr:col>
      <xdr:colOff>485775</xdr:colOff>
      <xdr:row>71</xdr:row>
      <xdr:rowOff>85725</xdr:rowOff>
    </xdr:to>
    <xdr:graphicFrame>
      <xdr:nvGraphicFramePr>
        <xdr:cNvPr id="1" name="Chart 1"/>
        <xdr:cNvGraphicFramePr/>
      </xdr:nvGraphicFramePr>
      <xdr:xfrm>
        <a:off x="6743700" y="5772150"/>
        <a:ext cx="8753475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0"/>
  <sheetViews>
    <sheetView workbookViewId="0" topLeftCell="A1">
      <selection activeCell="A22" sqref="A22"/>
    </sheetView>
  </sheetViews>
  <sheetFormatPr defaultColWidth="11.421875" defaultRowHeight="12.75"/>
  <cols>
    <col min="1" max="1" width="8.28125" style="0" customWidth="1"/>
    <col min="2" max="2" width="10.00390625" style="0" customWidth="1"/>
    <col min="3" max="3" width="12.421875" style="0" customWidth="1"/>
  </cols>
  <sheetData>
    <row r="1" ht="15">
      <c r="A1" s="7" t="s">
        <v>35</v>
      </c>
    </row>
    <row r="2" ht="12">
      <c r="A2" t="s">
        <v>39</v>
      </c>
    </row>
    <row r="3" ht="12">
      <c r="A3" t="s">
        <v>36</v>
      </c>
    </row>
    <row r="4" ht="12">
      <c r="A4" t="s">
        <v>300</v>
      </c>
    </row>
    <row r="5" ht="12">
      <c r="A5" t="s">
        <v>301</v>
      </c>
    </row>
    <row r="6" ht="12">
      <c r="A6" t="s">
        <v>195</v>
      </c>
    </row>
    <row r="8" ht="12">
      <c r="A8" t="s">
        <v>40</v>
      </c>
    </row>
    <row r="9" ht="12">
      <c r="A9" t="s">
        <v>291</v>
      </c>
    </row>
    <row r="10" ht="12">
      <c r="A10" t="s">
        <v>292</v>
      </c>
    </row>
    <row r="12" ht="12">
      <c r="A12" t="s">
        <v>302</v>
      </c>
    </row>
    <row r="13" ht="12">
      <c r="A13" t="s">
        <v>37</v>
      </c>
    </row>
    <row r="14" ht="12">
      <c r="A14" t="s">
        <v>87</v>
      </c>
    </row>
    <row r="15" ht="12">
      <c r="A15" t="s">
        <v>290</v>
      </c>
    </row>
    <row r="17" ht="12">
      <c r="A17" t="s">
        <v>303</v>
      </c>
    </row>
    <row r="18" ht="12">
      <c r="A18" t="s">
        <v>304</v>
      </c>
    </row>
    <row r="19" ht="12">
      <c r="A19" t="s">
        <v>305</v>
      </c>
    </row>
    <row r="20" ht="12">
      <c r="A20" t="s">
        <v>194</v>
      </c>
    </row>
    <row r="21" ht="12">
      <c r="A21" t="s">
        <v>299</v>
      </c>
    </row>
    <row r="23" ht="12">
      <c r="A23" t="s">
        <v>297</v>
      </c>
    </row>
    <row r="24" ht="12">
      <c r="A24" t="s">
        <v>298</v>
      </c>
    </row>
    <row r="26" spans="1:5" ht="12">
      <c r="A26" t="s">
        <v>150</v>
      </c>
      <c r="B26" t="s">
        <v>151</v>
      </c>
      <c r="C26" t="s">
        <v>152</v>
      </c>
      <c r="E26" t="s">
        <v>153</v>
      </c>
    </row>
    <row r="27" spans="1:4" ht="12">
      <c r="A27" s="12">
        <v>39054</v>
      </c>
      <c r="B27">
        <v>192</v>
      </c>
      <c r="C27" s="11" t="s">
        <v>88</v>
      </c>
      <c r="D27" s="11" t="s">
        <v>0</v>
      </c>
    </row>
    <row r="28" spans="1:4" ht="12">
      <c r="A28" s="12">
        <v>39054</v>
      </c>
      <c r="B28">
        <v>196</v>
      </c>
      <c r="C28">
        <v>308</v>
      </c>
      <c r="D28" t="s">
        <v>1</v>
      </c>
    </row>
    <row r="29" spans="1:4" ht="12">
      <c r="A29" s="12">
        <v>39054</v>
      </c>
      <c r="B29">
        <v>200</v>
      </c>
      <c r="C29">
        <v>313</v>
      </c>
      <c r="D29" t="s">
        <v>2</v>
      </c>
    </row>
    <row r="30" spans="1:4" ht="12">
      <c r="A30" s="12">
        <v>39054</v>
      </c>
      <c r="B30">
        <v>204</v>
      </c>
      <c r="C30">
        <v>318</v>
      </c>
      <c r="D30" t="s">
        <v>3</v>
      </c>
    </row>
    <row r="31" spans="1:5" ht="12">
      <c r="A31" s="12">
        <v>39054</v>
      </c>
      <c r="B31">
        <v>208</v>
      </c>
      <c r="C31">
        <v>324</v>
      </c>
      <c r="D31" t="s">
        <v>4</v>
      </c>
      <c r="E31" t="s">
        <v>5</v>
      </c>
    </row>
    <row r="32" spans="1:4" ht="12">
      <c r="A32" s="12">
        <v>39054</v>
      </c>
      <c r="B32">
        <v>212</v>
      </c>
      <c r="C32">
        <v>331</v>
      </c>
      <c r="D32" t="s">
        <v>6</v>
      </c>
    </row>
    <row r="33" spans="1:4" ht="12">
      <c r="A33" s="12">
        <v>39054</v>
      </c>
      <c r="B33">
        <v>216</v>
      </c>
      <c r="C33">
        <v>340</v>
      </c>
      <c r="D33" t="s">
        <v>7</v>
      </c>
    </row>
    <row r="34" spans="1:4" ht="12">
      <c r="A34" s="12">
        <v>39054</v>
      </c>
      <c r="B34">
        <v>220</v>
      </c>
      <c r="C34">
        <v>349</v>
      </c>
      <c r="D34" t="s">
        <v>8</v>
      </c>
    </row>
    <row r="35" spans="1:4" ht="12">
      <c r="A35" s="12">
        <v>39054</v>
      </c>
      <c r="B35">
        <v>224</v>
      </c>
      <c r="C35">
        <v>358</v>
      </c>
      <c r="D35" t="s">
        <v>9</v>
      </c>
    </row>
    <row r="36" spans="1:4" ht="12">
      <c r="A36" s="12">
        <v>39054</v>
      </c>
      <c r="B36">
        <v>228</v>
      </c>
      <c r="C36">
        <v>367</v>
      </c>
      <c r="D36" t="s">
        <v>10</v>
      </c>
    </row>
    <row r="37" spans="1:4" ht="12">
      <c r="A37" s="12">
        <v>39054</v>
      </c>
      <c r="B37">
        <v>232</v>
      </c>
      <c r="C37">
        <v>376</v>
      </c>
      <c r="D37" t="s">
        <v>11</v>
      </c>
    </row>
    <row r="38" spans="1:4" ht="12">
      <c r="A38" s="12">
        <v>39054</v>
      </c>
      <c r="B38">
        <v>236</v>
      </c>
      <c r="C38">
        <v>385</v>
      </c>
      <c r="D38" t="s">
        <v>12</v>
      </c>
    </row>
    <row r="39" spans="1:4" ht="12">
      <c r="A39" s="12">
        <v>39054</v>
      </c>
      <c r="B39">
        <v>240</v>
      </c>
      <c r="C39">
        <v>393</v>
      </c>
      <c r="D39" t="s">
        <v>13</v>
      </c>
    </row>
    <row r="40" spans="1:4" ht="12">
      <c r="A40" s="12">
        <v>39054</v>
      </c>
      <c r="B40">
        <v>244</v>
      </c>
      <c r="C40">
        <v>400</v>
      </c>
      <c r="D40" t="s">
        <v>14</v>
      </c>
    </row>
    <row r="41" spans="1:5" ht="12">
      <c r="A41" s="12">
        <v>39054</v>
      </c>
      <c r="B41">
        <v>248</v>
      </c>
      <c r="C41">
        <v>407</v>
      </c>
      <c r="D41" t="s">
        <v>15</v>
      </c>
      <c r="E41" t="s">
        <v>16</v>
      </c>
    </row>
    <row r="42" spans="1:4" ht="12">
      <c r="A42" s="12">
        <v>39054</v>
      </c>
      <c r="B42">
        <v>252</v>
      </c>
      <c r="C42">
        <v>417</v>
      </c>
      <c r="D42" t="s">
        <v>17</v>
      </c>
    </row>
    <row r="43" spans="1:4" ht="12">
      <c r="A43" s="12">
        <v>39054</v>
      </c>
      <c r="B43">
        <v>256</v>
      </c>
      <c r="C43">
        <v>427</v>
      </c>
      <c r="D43" t="s">
        <v>18</v>
      </c>
    </row>
    <row r="44" spans="1:5" ht="12">
      <c r="A44" s="12">
        <v>39054</v>
      </c>
      <c r="B44">
        <v>260</v>
      </c>
      <c r="C44">
        <v>438</v>
      </c>
      <c r="D44" t="s">
        <v>20</v>
      </c>
      <c r="E44" t="s">
        <v>19</v>
      </c>
    </row>
    <row r="45" spans="1:4" ht="12">
      <c r="A45" s="12">
        <v>39054</v>
      </c>
      <c r="B45">
        <v>264</v>
      </c>
      <c r="C45">
        <v>449</v>
      </c>
      <c r="D45" t="s">
        <v>21</v>
      </c>
    </row>
    <row r="46" spans="1:4" ht="12">
      <c r="A46" s="12">
        <v>39054</v>
      </c>
      <c r="B46">
        <v>268</v>
      </c>
      <c r="C46">
        <v>459</v>
      </c>
      <c r="D46" t="s">
        <v>22</v>
      </c>
    </row>
    <row r="47" spans="1:4" ht="12">
      <c r="A47" s="12">
        <v>39054</v>
      </c>
      <c r="B47">
        <v>272</v>
      </c>
      <c r="C47">
        <v>470</v>
      </c>
      <c r="D47" t="s">
        <v>23</v>
      </c>
    </row>
    <row r="48" spans="1:4" ht="12">
      <c r="A48" s="12">
        <v>39054</v>
      </c>
      <c r="B48">
        <v>276</v>
      </c>
      <c r="C48">
        <v>481</v>
      </c>
      <c r="D48" t="s">
        <v>24</v>
      </c>
    </row>
    <row r="49" spans="1:5" ht="12">
      <c r="A49" s="12">
        <v>39054</v>
      </c>
      <c r="B49">
        <v>280</v>
      </c>
      <c r="C49">
        <v>493</v>
      </c>
      <c r="D49" t="s">
        <v>25</v>
      </c>
      <c r="E49" t="s">
        <v>26</v>
      </c>
    </row>
    <row r="50" spans="1:4" ht="12">
      <c r="A50" s="12">
        <v>39054</v>
      </c>
      <c r="B50">
        <v>284</v>
      </c>
      <c r="C50">
        <v>505</v>
      </c>
      <c r="D50" t="s">
        <v>27</v>
      </c>
    </row>
    <row r="51" spans="1:4" ht="12">
      <c r="A51" s="12">
        <v>39054</v>
      </c>
      <c r="B51">
        <v>288</v>
      </c>
      <c r="C51">
        <v>517</v>
      </c>
      <c r="D51" t="s">
        <v>28</v>
      </c>
    </row>
    <row r="52" spans="1:4" ht="12">
      <c r="A52" s="12">
        <v>39055</v>
      </c>
      <c r="B52">
        <v>188</v>
      </c>
      <c r="C52">
        <v>529</v>
      </c>
      <c r="D52" t="s">
        <v>29</v>
      </c>
    </row>
    <row r="53" spans="1:4" ht="12">
      <c r="A53" s="12">
        <v>39055</v>
      </c>
      <c r="B53">
        <v>184</v>
      </c>
      <c r="C53">
        <v>535</v>
      </c>
      <c r="D53" t="s">
        <v>30</v>
      </c>
    </row>
    <row r="54" spans="1:4" ht="12">
      <c r="A54" s="12">
        <v>39055</v>
      </c>
      <c r="B54">
        <v>180</v>
      </c>
      <c r="C54">
        <v>545</v>
      </c>
      <c r="D54" t="s">
        <v>31</v>
      </c>
    </row>
    <row r="55" spans="1:4" ht="12">
      <c r="A55" s="12">
        <v>39055</v>
      </c>
      <c r="B55">
        <v>176</v>
      </c>
      <c r="C55">
        <v>551</v>
      </c>
      <c r="D55" t="s">
        <v>32</v>
      </c>
    </row>
    <row r="56" spans="1:4" ht="12">
      <c r="A56" s="12">
        <v>39055</v>
      </c>
      <c r="B56">
        <v>172</v>
      </c>
      <c r="C56">
        <v>558</v>
      </c>
      <c r="D56" t="s">
        <v>33</v>
      </c>
    </row>
    <row r="57" spans="1:5" ht="12">
      <c r="A57" s="12">
        <v>39055</v>
      </c>
      <c r="B57">
        <v>168</v>
      </c>
      <c r="C57">
        <v>564</v>
      </c>
      <c r="D57" t="s">
        <v>34</v>
      </c>
      <c r="E57" t="s">
        <v>83</v>
      </c>
    </row>
    <row r="58" spans="1:4" ht="12">
      <c r="A58" s="12">
        <v>39055</v>
      </c>
      <c r="B58">
        <v>164</v>
      </c>
      <c r="C58">
        <v>571</v>
      </c>
      <c r="D58" t="s">
        <v>84</v>
      </c>
    </row>
    <row r="59" spans="1:4" ht="12">
      <c r="A59" s="12">
        <v>39055</v>
      </c>
      <c r="B59">
        <v>160</v>
      </c>
      <c r="C59">
        <v>578</v>
      </c>
      <c r="D59" t="s">
        <v>85</v>
      </c>
    </row>
    <row r="60" spans="1:4" ht="12">
      <c r="A60" s="12">
        <v>39055</v>
      </c>
      <c r="B60">
        <v>156</v>
      </c>
      <c r="C60">
        <v>585</v>
      </c>
      <c r="D60" t="s">
        <v>86</v>
      </c>
    </row>
    <row r="61" spans="1:4" ht="12">
      <c r="A61" s="12">
        <v>39055</v>
      </c>
      <c r="B61">
        <v>152</v>
      </c>
      <c r="C61">
        <v>592</v>
      </c>
      <c r="D61" t="s">
        <v>125</v>
      </c>
    </row>
    <row r="62" spans="1:4" ht="12">
      <c r="A62" s="12">
        <v>39055</v>
      </c>
      <c r="B62">
        <v>148</v>
      </c>
      <c r="C62">
        <v>600</v>
      </c>
      <c r="D62" t="s">
        <v>126</v>
      </c>
    </row>
    <row r="63" spans="1:4" ht="12">
      <c r="A63" s="12">
        <v>39055</v>
      </c>
      <c r="B63">
        <v>144</v>
      </c>
      <c r="C63">
        <v>610</v>
      </c>
      <c r="D63" t="s">
        <v>127</v>
      </c>
    </row>
    <row r="64" spans="1:4" ht="12">
      <c r="A64" s="12">
        <v>39055</v>
      </c>
      <c r="B64">
        <v>140</v>
      </c>
      <c r="C64">
        <v>621</v>
      </c>
      <c r="D64" t="s">
        <v>128</v>
      </c>
    </row>
    <row r="65" spans="1:4" ht="12">
      <c r="A65" s="12">
        <v>39055</v>
      </c>
      <c r="B65">
        <v>136</v>
      </c>
      <c r="C65">
        <v>631</v>
      </c>
      <c r="D65" t="s">
        <v>129</v>
      </c>
    </row>
    <row r="66" spans="1:4" ht="12">
      <c r="A66" s="12">
        <v>39055</v>
      </c>
      <c r="B66">
        <v>132</v>
      </c>
      <c r="C66">
        <v>640</v>
      </c>
      <c r="D66" t="s">
        <v>130</v>
      </c>
    </row>
    <row r="67" spans="1:4" ht="12">
      <c r="A67" s="12">
        <v>39055</v>
      </c>
      <c r="B67">
        <v>128</v>
      </c>
      <c r="C67">
        <v>649</v>
      </c>
      <c r="D67" t="s">
        <v>131</v>
      </c>
    </row>
    <row r="68" spans="1:4" ht="12">
      <c r="A68" s="12">
        <v>39055</v>
      </c>
      <c r="B68">
        <v>124</v>
      </c>
      <c r="C68">
        <v>658</v>
      </c>
      <c r="D68" t="s">
        <v>132</v>
      </c>
    </row>
    <row r="69" spans="1:4" ht="12">
      <c r="A69" s="12">
        <v>39055</v>
      </c>
      <c r="B69">
        <v>120</v>
      </c>
      <c r="C69">
        <v>667</v>
      </c>
      <c r="D69" t="s">
        <v>133</v>
      </c>
    </row>
    <row r="70" spans="1:4" ht="12">
      <c r="A70" s="12">
        <v>39055</v>
      </c>
      <c r="B70">
        <v>116</v>
      </c>
      <c r="C70">
        <v>672</v>
      </c>
      <c r="D70" t="s">
        <v>134</v>
      </c>
    </row>
    <row r="71" spans="1:4" ht="12">
      <c r="A71" s="12">
        <v>39055</v>
      </c>
      <c r="B71">
        <v>112</v>
      </c>
      <c r="C71">
        <v>680</v>
      </c>
      <c r="D71" t="s">
        <v>135</v>
      </c>
    </row>
    <row r="72" spans="1:4" ht="12">
      <c r="A72" s="12">
        <v>39055</v>
      </c>
      <c r="B72">
        <v>108</v>
      </c>
      <c r="C72">
        <v>685</v>
      </c>
      <c r="D72" t="s">
        <v>136</v>
      </c>
    </row>
    <row r="73" spans="1:5" ht="12">
      <c r="A73" s="12">
        <v>39055</v>
      </c>
      <c r="B73">
        <v>104</v>
      </c>
      <c r="E73" t="s">
        <v>137</v>
      </c>
    </row>
    <row r="74" spans="1:4" ht="12">
      <c r="A74" s="12">
        <v>39055</v>
      </c>
      <c r="B74">
        <v>100</v>
      </c>
      <c r="C74">
        <v>691</v>
      </c>
      <c r="D74" t="s">
        <v>138</v>
      </c>
    </row>
    <row r="75" spans="1:4" ht="12">
      <c r="A75" s="12">
        <v>39055</v>
      </c>
      <c r="B75">
        <v>96</v>
      </c>
      <c r="C75">
        <v>698</v>
      </c>
      <c r="D75" t="s">
        <v>139</v>
      </c>
    </row>
    <row r="77" ht="12">
      <c r="E77" t="s">
        <v>141</v>
      </c>
    </row>
    <row r="78" spans="1:4" ht="12">
      <c r="A78" s="12">
        <v>39055</v>
      </c>
      <c r="B78">
        <v>92</v>
      </c>
      <c r="C78" t="s">
        <v>140</v>
      </c>
      <c r="D78" t="s">
        <v>140</v>
      </c>
    </row>
    <row r="79" spans="1:3" ht="12">
      <c r="A79" s="12">
        <v>39055</v>
      </c>
      <c r="B79">
        <v>88</v>
      </c>
      <c r="C79" t="s">
        <v>142</v>
      </c>
    </row>
    <row r="80" spans="1:3" ht="12">
      <c r="A80" s="12">
        <v>39055</v>
      </c>
      <c r="B80">
        <v>84</v>
      </c>
      <c r="C80" t="s">
        <v>143</v>
      </c>
    </row>
    <row r="81" spans="1:5" ht="12">
      <c r="A81" s="12">
        <v>39055</v>
      </c>
      <c r="B81">
        <f>B80-4</f>
        <v>80</v>
      </c>
      <c r="C81" t="s">
        <v>145</v>
      </c>
      <c r="E81" t="s">
        <v>144</v>
      </c>
    </row>
    <row r="82" spans="1:3" ht="12">
      <c r="A82" s="12">
        <v>39055</v>
      </c>
      <c r="B82">
        <f aca="true" t="shared" si="0" ref="B82:B120">B81-4</f>
        <v>76</v>
      </c>
      <c r="C82" t="s">
        <v>146</v>
      </c>
    </row>
    <row r="83" spans="1:3" ht="12">
      <c r="A83" s="12">
        <v>39055</v>
      </c>
      <c r="B83">
        <f t="shared" si="0"/>
        <v>72</v>
      </c>
      <c r="C83" t="s">
        <v>147</v>
      </c>
    </row>
    <row r="84" spans="1:3" ht="12">
      <c r="A84" s="12">
        <v>39055</v>
      </c>
      <c r="B84">
        <f t="shared" si="0"/>
        <v>68</v>
      </c>
      <c r="C84" t="s">
        <v>148</v>
      </c>
    </row>
    <row r="85" spans="1:3" ht="12">
      <c r="A85" s="12">
        <v>39055</v>
      </c>
      <c r="B85">
        <f t="shared" si="0"/>
        <v>64</v>
      </c>
      <c r="C85" t="s">
        <v>149</v>
      </c>
    </row>
    <row r="86" spans="1:3" ht="12">
      <c r="A86" s="12">
        <v>39055</v>
      </c>
      <c r="B86">
        <f t="shared" si="0"/>
        <v>60</v>
      </c>
      <c r="C86" t="s">
        <v>201</v>
      </c>
    </row>
    <row r="87" spans="1:3" ht="12">
      <c r="A87" s="12">
        <v>39056</v>
      </c>
      <c r="B87">
        <f t="shared" si="0"/>
        <v>56</v>
      </c>
      <c r="C87" t="s">
        <v>202</v>
      </c>
    </row>
    <row r="88" spans="1:3" ht="12">
      <c r="A88" s="12">
        <v>39056</v>
      </c>
      <c r="B88">
        <f t="shared" si="0"/>
        <v>52</v>
      </c>
      <c r="C88" t="s">
        <v>203</v>
      </c>
    </row>
    <row r="89" spans="1:3" ht="12">
      <c r="A89" s="12">
        <v>39056</v>
      </c>
      <c r="B89">
        <f t="shared" si="0"/>
        <v>48</v>
      </c>
      <c r="C89" t="s">
        <v>204</v>
      </c>
    </row>
    <row r="90" spans="1:3" ht="12">
      <c r="A90" s="12">
        <v>39056</v>
      </c>
      <c r="B90">
        <f t="shared" si="0"/>
        <v>44</v>
      </c>
      <c r="C90" t="s">
        <v>205</v>
      </c>
    </row>
    <row r="91" spans="1:3" ht="12">
      <c r="A91" s="12">
        <v>39056</v>
      </c>
      <c r="B91">
        <f t="shared" si="0"/>
        <v>40</v>
      </c>
      <c r="C91" t="s">
        <v>206</v>
      </c>
    </row>
    <row r="92" spans="1:3" ht="12">
      <c r="A92" s="12">
        <v>39056</v>
      </c>
      <c r="B92">
        <f t="shared" si="0"/>
        <v>36</v>
      </c>
      <c r="C92" t="s">
        <v>207</v>
      </c>
    </row>
    <row r="93" spans="1:3" ht="12">
      <c r="A93" s="12">
        <v>39056</v>
      </c>
      <c r="B93">
        <f t="shared" si="0"/>
        <v>32</v>
      </c>
      <c r="C93" t="s">
        <v>208</v>
      </c>
    </row>
    <row r="94" spans="1:3" ht="12">
      <c r="A94" s="12">
        <v>39056</v>
      </c>
      <c r="B94">
        <f t="shared" si="0"/>
        <v>28</v>
      </c>
      <c r="C94" t="s">
        <v>209</v>
      </c>
    </row>
    <row r="95" spans="1:3" ht="12">
      <c r="A95" s="12">
        <v>39056</v>
      </c>
      <c r="B95">
        <f t="shared" si="0"/>
        <v>24</v>
      </c>
      <c r="C95" t="s">
        <v>210</v>
      </c>
    </row>
    <row r="96" spans="1:3" ht="12">
      <c r="A96" s="12">
        <v>39056</v>
      </c>
      <c r="B96">
        <f t="shared" si="0"/>
        <v>20</v>
      </c>
      <c r="C96" t="s">
        <v>211</v>
      </c>
    </row>
    <row r="97" spans="1:5" ht="12">
      <c r="A97" s="12">
        <v>39056</v>
      </c>
      <c r="B97">
        <f t="shared" si="0"/>
        <v>16</v>
      </c>
      <c r="C97" t="s">
        <v>212</v>
      </c>
      <c r="E97" t="s">
        <v>213</v>
      </c>
    </row>
    <row r="98" spans="1:3" ht="12">
      <c r="A98" s="12">
        <v>39056</v>
      </c>
      <c r="B98">
        <f t="shared" si="0"/>
        <v>12</v>
      </c>
      <c r="C98" t="s">
        <v>214</v>
      </c>
    </row>
    <row r="99" spans="1:3" ht="12">
      <c r="A99" s="12">
        <v>39056</v>
      </c>
      <c r="B99">
        <f t="shared" si="0"/>
        <v>8</v>
      </c>
      <c r="C99" t="s">
        <v>215</v>
      </c>
    </row>
    <row r="100" spans="1:3" ht="12">
      <c r="A100" s="12">
        <v>39056</v>
      </c>
      <c r="B100">
        <f t="shared" si="0"/>
        <v>4</v>
      </c>
      <c r="C100" t="s">
        <v>216</v>
      </c>
    </row>
    <row r="101" spans="1:3" ht="12">
      <c r="A101" s="12">
        <v>39056</v>
      </c>
      <c r="B101">
        <f t="shared" si="0"/>
        <v>0</v>
      </c>
      <c r="C101" t="s">
        <v>217</v>
      </c>
    </row>
    <row r="102" spans="1:3" ht="12">
      <c r="A102" s="12">
        <v>39056</v>
      </c>
      <c r="B102">
        <f t="shared" si="0"/>
        <v>-4</v>
      </c>
      <c r="C102" t="s">
        <v>218</v>
      </c>
    </row>
    <row r="103" spans="1:3" ht="12">
      <c r="A103" s="12">
        <v>39056</v>
      </c>
      <c r="B103">
        <f t="shared" si="0"/>
        <v>-8</v>
      </c>
      <c r="C103" t="s">
        <v>219</v>
      </c>
    </row>
    <row r="104" spans="1:5" ht="12">
      <c r="A104" s="12">
        <v>39056</v>
      </c>
      <c r="B104">
        <f t="shared" si="0"/>
        <v>-12</v>
      </c>
      <c r="C104" t="s">
        <v>221</v>
      </c>
      <c r="E104" t="s">
        <v>220</v>
      </c>
    </row>
    <row r="105" spans="1:5" ht="12">
      <c r="A105" s="12">
        <v>39056</v>
      </c>
      <c r="B105">
        <f t="shared" si="0"/>
        <v>-16</v>
      </c>
      <c r="C105" t="s">
        <v>89</v>
      </c>
      <c r="E105" t="s">
        <v>91</v>
      </c>
    </row>
    <row r="106" spans="1:5" ht="12">
      <c r="A106" s="12">
        <v>39056</v>
      </c>
      <c r="B106">
        <v>-40</v>
      </c>
      <c r="C106" t="s">
        <v>90</v>
      </c>
      <c r="E106" t="s">
        <v>92</v>
      </c>
    </row>
    <row r="107" spans="1:5" ht="12">
      <c r="A107" s="12">
        <v>39056</v>
      </c>
      <c r="B107">
        <f t="shared" si="0"/>
        <v>-44</v>
      </c>
      <c r="C107" t="s">
        <v>93</v>
      </c>
      <c r="E107" t="s">
        <v>92</v>
      </c>
    </row>
    <row r="108" spans="1:5" ht="12">
      <c r="A108" s="12">
        <v>39056</v>
      </c>
      <c r="B108">
        <f t="shared" si="0"/>
        <v>-48</v>
      </c>
      <c r="C108" t="s">
        <v>94</v>
      </c>
      <c r="E108" t="s">
        <v>95</v>
      </c>
    </row>
    <row r="109" spans="1:3" ht="12">
      <c r="A109" s="12">
        <v>39056</v>
      </c>
      <c r="B109">
        <f t="shared" si="0"/>
        <v>-52</v>
      </c>
      <c r="C109" t="s">
        <v>96</v>
      </c>
    </row>
    <row r="110" spans="1:3" ht="12">
      <c r="A110" s="12">
        <v>39056</v>
      </c>
      <c r="B110">
        <f t="shared" si="0"/>
        <v>-56</v>
      </c>
      <c r="C110" t="s">
        <v>97</v>
      </c>
    </row>
    <row r="111" spans="1:3" ht="12">
      <c r="A111" s="12">
        <v>39056</v>
      </c>
      <c r="B111">
        <f t="shared" si="0"/>
        <v>-60</v>
      </c>
      <c r="C111" t="s">
        <v>98</v>
      </c>
    </row>
    <row r="112" spans="1:3" ht="12">
      <c r="A112" s="12">
        <v>39056</v>
      </c>
      <c r="B112">
        <f t="shared" si="0"/>
        <v>-64</v>
      </c>
      <c r="C112" t="s">
        <v>178</v>
      </c>
    </row>
    <row r="113" spans="1:5" ht="12">
      <c r="A113" s="12">
        <v>39056</v>
      </c>
      <c r="B113">
        <f t="shared" si="0"/>
        <v>-68</v>
      </c>
      <c r="C113" t="s">
        <v>179</v>
      </c>
      <c r="E113" t="s">
        <v>180</v>
      </c>
    </row>
    <row r="114" spans="1:3" ht="12">
      <c r="A114" s="12">
        <v>39056</v>
      </c>
      <c r="B114">
        <f t="shared" si="0"/>
        <v>-72</v>
      </c>
      <c r="C114" t="s">
        <v>181</v>
      </c>
    </row>
    <row r="115" spans="1:3" ht="12">
      <c r="A115" s="12">
        <v>39056</v>
      </c>
      <c r="B115">
        <f t="shared" si="0"/>
        <v>-76</v>
      </c>
      <c r="C115" t="s">
        <v>182</v>
      </c>
    </row>
    <row r="116" spans="1:3" ht="12">
      <c r="A116" s="12">
        <v>39056</v>
      </c>
      <c r="B116">
        <f t="shared" si="0"/>
        <v>-80</v>
      </c>
      <c r="C116" t="s">
        <v>183</v>
      </c>
    </row>
    <row r="117" spans="1:3" ht="12">
      <c r="A117" s="12">
        <v>39056</v>
      </c>
      <c r="B117">
        <f t="shared" si="0"/>
        <v>-84</v>
      </c>
      <c r="C117" t="s">
        <v>184</v>
      </c>
    </row>
    <row r="118" spans="1:3" ht="12">
      <c r="A118" s="12">
        <v>39056</v>
      </c>
      <c r="B118">
        <f t="shared" si="0"/>
        <v>-88</v>
      </c>
      <c r="C118" t="s">
        <v>185</v>
      </c>
    </row>
    <row r="119" spans="1:3" ht="12">
      <c r="A119" s="12">
        <v>39056</v>
      </c>
      <c r="B119">
        <f t="shared" si="0"/>
        <v>-92</v>
      </c>
      <c r="C119" t="s">
        <v>186</v>
      </c>
    </row>
    <row r="120" spans="1:3" ht="12">
      <c r="A120" s="12">
        <v>39056</v>
      </c>
      <c r="B120">
        <f t="shared" si="0"/>
        <v>-96</v>
      </c>
      <c r="C120" t="s">
        <v>187</v>
      </c>
    </row>
    <row r="121" spans="1:5" ht="12">
      <c r="A121" s="12">
        <v>39056</v>
      </c>
      <c r="B121">
        <v>-36</v>
      </c>
      <c r="C121" t="s">
        <v>188</v>
      </c>
      <c r="E121" t="s">
        <v>193</v>
      </c>
    </row>
    <row r="122" spans="1:3" ht="12">
      <c r="A122" s="12">
        <v>39056</v>
      </c>
      <c r="B122">
        <v>-32</v>
      </c>
      <c r="C122" t="s">
        <v>189</v>
      </c>
    </row>
    <row r="123" spans="1:3" ht="12">
      <c r="A123" s="12">
        <v>39056</v>
      </c>
      <c r="B123">
        <v>-28</v>
      </c>
      <c r="C123" t="s">
        <v>190</v>
      </c>
    </row>
    <row r="124" spans="1:3" ht="12">
      <c r="A124" s="12">
        <v>39056</v>
      </c>
      <c r="B124">
        <v>-24</v>
      </c>
      <c r="C124" t="s">
        <v>191</v>
      </c>
    </row>
    <row r="125" spans="1:3" ht="12">
      <c r="A125" s="12">
        <v>39056</v>
      </c>
      <c r="B125">
        <v>-20</v>
      </c>
      <c r="C125" t="s">
        <v>192</v>
      </c>
    </row>
    <row r="126" spans="1:5" ht="12">
      <c r="A126" s="12">
        <v>39058</v>
      </c>
      <c r="B126">
        <v>-100</v>
      </c>
      <c r="C126" t="s">
        <v>196</v>
      </c>
      <c r="E126" t="s">
        <v>200</v>
      </c>
    </row>
    <row r="127" spans="1:3" ht="12">
      <c r="A127" s="12">
        <v>39058</v>
      </c>
      <c r="B127">
        <f>B126-4</f>
        <v>-104</v>
      </c>
      <c r="C127" t="s">
        <v>197</v>
      </c>
    </row>
    <row r="128" spans="1:3" ht="12">
      <c r="A128" s="12">
        <v>39058</v>
      </c>
      <c r="B128">
        <f aca="true" t="shared" si="1" ref="B128:B137">B127-4</f>
        <v>-108</v>
      </c>
      <c r="C128" t="s">
        <v>198</v>
      </c>
    </row>
    <row r="129" spans="1:3" ht="12">
      <c r="A129" s="12">
        <v>39058</v>
      </c>
      <c r="B129">
        <f t="shared" si="1"/>
        <v>-112</v>
      </c>
      <c r="C129" t="s">
        <v>199</v>
      </c>
    </row>
    <row r="130" spans="1:3" ht="12">
      <c r="A130" s="12">
        <v>39058</v>
      </c>
      <c r="B130">
        <f t="shared" si="1"/>
        <v>-116</v>
      </c>
      <c r="C130" t="s">
        <v>281</v>
      </c>
    </row>
    <row r="131" spans="1:3" ht="12">
      <c r="A131" s="12">
        <v>39058</v>
      </c>
      <c r="B131">
        <f t="shared" si="1"/>
        <v>-120</v>
      </c>
      <c r="C131" t="s">
        <v>282</v>
      </c>
    </row>
    <row r="132" spans="1:3" ht="12">
      <c r="A132" s="12">
        <v>39058</v>
      </c>
      <c r="B132">
        <f t="shared" si="1"/>
        <v>-124</v>
      </c>
      <c r="C132" t="s">
        <v>283</v>
      </c>
    </row>
    <row r="133" spans="1:3" ht="12">
      <c r="A133" s="12">
        <v>39058</v>
      </c>
      <c r="B133">
        <f t="shared" si="1"/>
        <v>-128</v>
      </c>
      <c r="C133" t="s">
        <v>284</v>
      </c>
    </row>
    <row r="134" spans="1:3" ht="12">
      <c r="A134" s="12">
        <v>39058</v>
      </c>
      <c r="B134">
        <f t="shared" si="1"/>
        <v>-132</v>
      </c>
      <c r="C134" t="s">
        <v>285</v>
      </c>
    </row>
    <row r="135" spans="1:3" ht="12">
      <c r="A135" s="12">
        <v>39058</v>
      </c>
      <c r="B135">
        <f>B134-4</f>
        <v>-136</v>
      </c>
      <c r="C135" t="s">
        <v>286</v>
      </c>
    </row>
    <row r="136" spans="1:3" ht="12">
      <c r="A136" s="12">
        <v>39058</v>
      </c>
      <c r="B136">
        <f t="shared" si="1"/>
        <v>-140</v>
      </c>
      <c r="C136" t="s">
        <v>287</v>
      </c>
    </row>
    <row r="137" spans="1:3" ht="12">
      <c r="A137" s="12">
        <v>39058</v>
      </c>
      <c r="B137">
        <f t="shared" si="1"/>
        <v>-144</v>
      </c>
      <c r="C137" t="s">
        <v>288</v>
      </c>
    </row>
    <row r="139" ht="12">
      <c r="A139" t="s">
        <v>289</v>
      </c>
    </row>
    <row r="140" spans="1:3" ht="12">
      <c r="A140" s="12">
        <v>39058</v>
      </c>
      <c r="B140">
        <v>4</v>
      </c>
      <c r="C140" t="s">
        <v>293</v>
      </c>
    </row>
    <row r="141" spans="1:3" ht="12">
      <c r="A141" s="12">
        <v>39058</v>
      </c>
      <c r="B141">
        <f>B140+4</f>
        <v>8</v>
      </c>
      <c r="C141" t="s">
        <v>294</v>
      </c>
    </row>
    <row r="142" spans="1:3" ht="12">
      <c r="A142" s="12">
        <v>39058</v>
      </c>
      <c r="B142">
        <f aca="true" t="shared" si="2" ref="B142:B176">B141+4</f>
        <v>12</v>
      </c>
      <c r="C142" t="s">
        <v>295</v>
      </c>
    </row>
    <row r="143" spans="1:3" ht="12">
      <c r="A143" s="12">
        <v>39058</v>
      </c>
      <c r="B143">
        <f t="shared" si="2"/>
        <v>16</v>
      </c>
      <c r="C143" t="s">
        <v>296</v>
      </c>
    </row>
    <row r="144" spans="1:3" ht="12">
      <c r="A144" s="12">
        <v>39058</v>
      </c>
      <c r="B144">
        <f t="shared" si="2"/>
        <v>20</v>
      </c>
      <c r="C144" t="s">
        <v>154</v>
      </c>
    </row>
    <row r="145" spans="1:3" ht="12">
      <c r="A145" s="12">
        <v>39058</v>
      </c>
      <c r="B145">
        <f t="shared" si="2"/>
        <v>24</v>
      </c>
      <c r="C145" t="s">
        <v>155</v>
      </c>
    </row>
    <row r="146" spans="1:3" ht="12">
      <c r="A146" s="12">
        <v>39058</v>
      </c>
      <c r="B146">
        <f t="shared" si="2"/>
        <v>28</v>
      </c>
      <c r="C146" t="s">
        <v>156</v>
      </c>
    </row>
    <row r="147" spans="1:3" ht="12">
      <c r="A147" s="12">
        <v>39058</v>
      </c>
      <c r="B147">
        <f t="shared" si="2"/>
        <v>32</v>
      </c>
      <c r="C147" t="s">
        <v>157</v>
      </c>
    </row>
    <row r="148" spans="1:3" ht="12">
      <c r="A148" s="12">
        <v>39058</v>
      </c>
      <c r="B148">
        <f t="shared" si="2"/>
        <v>36</v>
      </c>
      <c r="C148" t="s">
        <v>158</v>
      </c>
    </row>
    <row r="149" spans="1:3" ht="12">
      <c r="A149" s="12">
        <v>39058</v>
      </c>
      <c r="B149">
        <f t="shared" si="2"/>
        <v>40</v>
      </c>
      <c r="C149" t="s">
        <v>159</v>
      </c>
    </row>
    <row r="150" spans="1:3" ht="12">
      <c r="A150" s="12">
        <v>39058</v>
      </c>
      <c r="B150">
        <f t="shared" si="2"/>
        <v>44</v>
      </c>
      <c r="C150" t="s">
        <v>160</v>
      </c>
    </row>
    <row r="151" spans="1:3" ht="12">
      <c r="A151" s="12">
        <v>39058</v>
      </c>
      <c r="B151">
        <f t="shared" si="2"/>
        <v>48</v>
      </c>
      <c r="C151" t="s">
        <v>161</v>
      </c>
    </row>
    <row r="152" spans="1:3" ht="12">
      <c r="A152" s="12">
        <v>39058</v>
      </c>
      <c r="B152">
        <f t="shared" si="2"/>
        <v>52</v>
      </c>
      <c r="C152" t="s">
        <v>162</v>
      </c>
    </row>
    <row r="153" spans="1:3" ht="12">
      <c r="A153" s="12">
        <v>39058</v>
      </c>
      <c r="B153">
        <f t="shared" si="2"/>
        <v>56</v>
      </c>
      <c r="C153" t="s">
        <v>163</v>
      </c>
    </row>
    <row r="154" spans="1:3" ht="12">
      <c r="A154" s="12">
        <v>39058</v>
      </c>
      <c r="B154">
        <f t="shared" si="2"/>
        <v>60</v>
      </c>
      <c r="C154" t="s">
        <v>164</v>
      </c>
    </row>
    <row r="155" spans="1:3" ht="12">
      <c r="A155" s="12">
        <v>39058</v>
      </c>
      <c r="B155">
        <f t="shared" si="2"/>
        <v>64</v>
      </c>
      <c r="C155" t="s">
        <v>165</v>
      </c>
    </row>
    <row r="156" spans="1:3" ht="12">
      <c r="A156" s="12">
        <v>39058</v>
      </c>
      <c r="B156">
        <f t="shared" si="2"/>
        <v>68</v>
      </c>
      <c r="C156" t="s">
        <v>166</v>
      </c>
    </row>
    <row r="157" spans="1:3" ht="12">
      <c r="A157" s="12">
        <v>39058</v>
      </c>
      <c r="B157">
        <f t="shared" si="2"/>
        <v>72</v>
      </c>
      <c r="C157" t="s">
        <v>167</v>
      </c>
    </row>
    <row r="158" spans="1:3" ht="12">
      <c r="A158" s="12">
        <v>39058</v>
      </c>
      <c r="B158">
        <f t="shared" si="2"/>
        <v>76</v>
      </c>
      <c r="C158" t="s">
        <v>168</v>
      </c>
    </row>
    <row r="159" spans="1:3" ht="12">
      <c r="A159" s="12">
        <v>39058</v>
      </c>
      <c r="B159">
        <f t="shared" si="2"/>
        <v>80</v>
      </c>
      <c r="C159" t="s">
        <v>169</v>
      </c>
    </row>
    <row r="160" spans="1:3" ht="12">
      <c r="A160" s="12">
        <v>39058</v>
      </c>
      <c r="B160">
        <f t="shared" si="2"/>
        <v>84</v>
      </c>
      <c r="C160" t="s">
        <v>170</v>
      </c>
    </row>
    <row r="161" spans="1:3" ht="12">
      <c r="A161" s="12">
        <v>39058</v>
      </c>
      <c r="B161">
        <f t="shared" si="2"/>
        <v>88</v>
      </c>
      <c r="C161" t="s">
        <v>171</v>
      </c>
    </row>
    <row r="162" spans="1:3" ht="12">
      <c r="A162" s="12">
        <v>39059</v>
      </c>
      <c r="B162">
        <v>88</v>
      </c>
      <c r="C162" t="s">
        <v>172</v>
      </c>
    </row>
    <row r="163" spans="1:3" ht="12">
      <c r="A163" s="12">
        <v>39059</v>
      </c>
      <c r="B163">
        <f t="shared" si="2"/>
        <v>92</v>
      </c>
      <c r="C163" t="s">
        <v>173</v>
      </c>
    </row>
    <row r="164" spans="1:3" ht="12">
      <c r="A164" s="12">
        <v>39059</v>
      </c>
      <c r="B164">
        <f t="shared" si="2"/>
        <v>96</v>
      </c>
      <c r="C164" t="s">
        <v>174</v>
      </c>
    </row>
    <row r="165" spans="1:3" ht="12">
      <c r="A165" s="12">
        <v>39059</v>
      </c>
      <c r="B165">
        <f t="shared" si="2"/>
        <v>100</v>
      </c>
      <c r="C165" t="s">
        <v>175</v>
      </c>
    </row>
    <row r="166" spans="1:3" ht="12">
      <c r="A166" s="12">
        <v>39059</v>
      </c>
      <c r="B166">
        <f t="shared" si="2"/>
        <v>104</v>
      </c>
      <c r="C166" t="s">
        <v>176</v>
      </c>
    </row>
    <row r="167" spans="1:3" ht="12">
      <c r="A167" s="12">
        <v>39059</v>
      </c>
      <c r="B167">
        <f t="shared" si="2"/>
        <v>108</v>
      </c>
      <c r="C167" t="s">
        <v>177</v>
      </c>
    </row>
    <row r="168" spans="1:3" ht="12">
      <c r="A168" s="12">
        <v>39059</v>
      </c>
      <c r="B168">
        <f t="shared" si="2"/>
        <v>112</v>
      </c>
      <c r="C168" t="s">
        <v>232</v>
      </c>
    </row>
    <row r="169" spans="1:3" ht="12">
      <c r="A169" s="12">
        <v>39059</v>
      </c>
      <c r="B169">
        <f t="shared" si="2"/>
        <v>116</v>
      </c>
      <c r="C169" t="s">
        <v>233</v>
      </c>
    </row>
    <row r="170" spans="1:3" ht="12">
      <c r="A170" s="12">
        <v>39059</v>
      </c>
      <c r="B170">
        <f t="shared" si="2"/>
        <v>120</v>
      </c>
      <c r="C170" t="s">
        <v>234</v>
      </c>
    </row>
    <row r="171" spans="1:3" ht="12">
      <c r="A171" s="12">
        <v>39059</v>
      </c>
      <c r="B171">
        <f t="shared" si="2"/>
        <v>124</v>
      </c>
      <c r="C171" t="s">
        <v>235</v>
      </c>
    </row>
    <row r="172" spans="1:3" ht="12">
      <c r="A172" s="12">
        <v>39059</v>
      </c>
      <c r="B172">
        <f t="shared" si="2"/>
        <v>128</v>
      </c>
      <c r="C172" t="s">
        <v>236</v>
      </c>
    </row>
    <row r="173" spans="1:3" ht="12">
      <c r="A173" s="12">
        <v>39059</v>
      </c>
      <c r="B173">
        <f t="shared" si="2"/>
        <v>132</v>
      </c>
      <c r="C173" t="s">
        <v>237</v>
      </c>
    </row>
    <row r="174" spans="1:3" ht="12">
      <c r="A174" s="12">
        <v>39059</v>
      </c>
      <c r="B174">
        <f t="shared" si="2"/>
        <v>136</v>
      </c>
      <c r="C174" t="s">
        <v>238</v>
      </c>
    </row>
    <row r="175" spans="1:3" ht="12">
      <c r="A175" s="12">
        <v>39059</v>
      </c>
      <c r="B175">
        <f t="shared" si="2"/>
        <v>140</v>
      </c>
      <c r="C175" t="s">
        <v>239</v>
      </c>
    </row>
    <row r="176" spans="1:3" ht="12">
      <c r="A176" s="12">
        <v>39059</v>
      </c>
      <c r="B176">
        <f t="shared" si="2"/>
        <v>144</v>
      </c>
      <c r="C176" t="s">
        <v>240</v>
      </c>
    </row>
    <row r="177" spans="1:3" ht="12">
      <c r="A177" s="12">
        <v>39059</v>
      </c>
      <c r="B177">
        <v>0</v>
      </c>
      <c r="C177" t="s">
        <v>241</v>
      </c>
    </row>
    <row r="178" spans="1:3" ht="12">
      <c r="A178" s="12">
        <v>39059</v>
      </c>
      <c r="B178">
        <f>B177-4</f>
        <v>-4</v>
      </c>
      <c r="C178" t="s">
        <v>242</v>
      </c>
    </row>
    <row r="179" spans="1:3" ht="12">
      <c r="A179" s="12">
        <v>39059</v>
      </c>
      <c r="B179">
        <f aca="true" t="shared" si="3" ref="B179:B242">B178-4</f>
        <v>-8</v>
      </c>
      <c r="C179" t="s">
        <v>243</v>
      </c>
    </row>
    <row r="180" spans="1:3" ht="12">
      <c r="A180" s="12">
        <v>39059</v>
      </c>
      <c r="B180">
        <f t="shared" si="3"/>
        <v>-12</v>
      </c>
      <c r="C180" t="s">
        <v>244</v>
      </c>
    </row>
    <row r="181" spans="1:3" ht="12">
      <c r="A181" s="12">
        <v>39059</v>
      </c>
      <c r="B181">
        <f t="shared" si="3"/>
        <v>-16</v>
      </c>
      <c r="C181" t="s">
        <v>245</v>
      </c>
    </row>
    <row r="182" spans="1:3" ht="12">
      <c r="A182" s="12">
        <v>39059</v>
      </c>
      <c r="B182">
        <f t="shared" si="3"/>
        <v>-20</v>
      </c>
      <c r="C182" t="s">
        <v>246</v>
      </c>
    </row>
    <row r="183" spans="1:3" ht="12">
      <c r="A183" s="12">
        <v>39059</v>
      </c>
      <c r="B183">
        <f t="shared" si="3"/>
        <v>-24</v>
      </c>
      <c r="C183" t="s">
        <v>247</v>
      </c>
    </row>
    <row r="184" spans="1:3" ht="12">
      <c r="A184" s="12">
        <v>39059</v>
      </c>
      <c r="B184">
        <f t="shared" si="3"/>
        <v>-28</v>
      </c>
      <c r="C184" t="s">
        <v>248</v>
      </c>
    </row>
    <row r="185" spans="1:3" ht="12">
      <c r="A185" s="12">
        <v>39059</v>
      </c>
      <c r="B185">
        <f t="shared" si="3"/>
        <v>-32</v>
      </c>
      <c r="C185" t="s">
        <v>249</v>
      </c>
    </row>
    <row r="186" spans="1:3" ht="12">
      <c r="A186" s="12">
        <v>39059</v>
      </c>
      <c r="B186">
        <f t="shared" si="3"/>
        <v>-36</v>
      </c>
      <c r="C186" t="s">
        <v>250</v>
      </c>
    </row>
    <row r="187" spans="1:3" ht="12">
      <c r="A187" s="12">
        <v>39059</v>
      </c>
      <c r="B187">
        <f t="shared" si="3"/>
        <v>-40</v>
      </c>
      <c r="C187" t="s">
        <v>251</v>
      </c>
    </row>
    <row r="188" spans="1:3" ht="12">
      <c r="A188" s="12">
        <v>39059</v>
      </c>
      <c r="B188">
        <f t="shared" si="3"/>
        <v>-44</v>
      </c>
      <c r="C188" t="s">
        <v>252</v>
      </c>
    </row>
    <row r="189" spans="1:3" ht="12">
      <c r="A189" s="12">
        <v>39059</v>
      </c>
      <c r="B189">
        <f t="shared" si="3"/>
        <v>-48</v>
      </c>
      <c r="C189" t="s">
        <v>253</v>
      </c>
    </row>
    <row r="190" spans="1:3" ht="12">
      <c r="A190" s="12">
        <v>39059</v>
      </c>
      <c r="B190">
        <f t="shared" si="3"/>
        <v>-52</v>
      </c>
      <c r="C190" t="s">
        <v>254</v>
      </c>
    </row>
    <row r="191" spans="1:3" ht="12">
      <c r="A191" s="12">
        <v>39059</v>
      </c>
      <c r="B191">
        <f t="shared" si="3"/>
        <v>-56</v>
      </c>
      <c r="C191" t="s">
        <v>255</v>
      </c>
    </row>
    <row r="192" spans="1:4" ht="12">
      <c r="A192" s="12">
        <v>39059</v>
      </c>
      <c r="B192">
        <f t="shared" si="3"/>
        <v>-60</v>
      </c>
      <c r="D192" t="s">
        <v>256</v>
      </c>
    </row>
    <row r="193" spans="1:3" ht="12">
      <c r="A193" s="12">
        <v>39059</v>
      </c>
      <c r="B193">
        <f t="shared" si="3"/>
        <v>-64</v>
      </c>
      <c r="C193" t="s">
        <v>257</v>
      </c>
    </row>
    <row r="194" spans="1:3" ht="12">
      <c r="A194" s="12">
        <v>39059</v>
      </c>
      <c r="B194">
        <f t="shared" si="3"/>
        <v>-68</v>
      </c>
      <c r="C194" t="s">
        <v>258</v>
      </c>
    </row>
    <row r="195" spans="1:3" ht="12">
      <c r="A195" s="12">
        <v>39059</v>
      </c>
      <c r="B195">
        <f t="shared" si="3"/>
        <v>-72</v>
      </c>
      <c r="C195" t="s">
        <v>259</v>
      </c>
    </row>
    <row r="196" spans="1:3" ht="12">
      <c r="A196" s="12">
        <v>39059</v>
      </c>
      <c r="B196">
        <f t="shared" si="3"/>
        <v>-76</v>
      </c>
      <c r="C196" t="s">
        <v>260</v>
      </c>
    </row>
    <row r="197" spans="1:3" ht="12">
      <c r="A197" s="12">
        <v>39059</v>
      </c>
      <c r="B197">
        <f t="shared" si="3"/>
        <v>-80</v>
      </c>
      <c r="C197" t="s">
        <v>261</v>
      </c>
    </row>
    <row r="198" spans="1:3" ht="12">
      <c r="A198" s="12">
        <v>39059</v>
      </c>
      <c r="B198">
        <f t="shared" si="3"/>
        <v>-84</v>
      </c>
      <c r="C198" t="s">
        <v>262</v>
      </c>
    </row>
    <row r="199" spans="1:3" ht="12">
      <c r="A199" s="12">
        <v>39059</v>
      </c>
      <c r="B199">
        <f t="shared" si="3"/>
        <v>-88</v>
      </c>
      <c r="C199" t="s">
        <v>263</v>
      </c>
    </row>
    <row r="200" spans="1:3" ht="12">
      <c r="A200" s="12">
        <v>39059</v>
      </c>
      <c r="B200">
        <f t="shared" si="3"/>
        <v>-92</v>
      </c>
      <c r="C200" t="s">
        <v>264</v>
      </c>
    </row>
    <row r="201" spans="1:3" ht="12">
      <c r="A201" s="12">
        <v>39059</v>
      </c>
      <c r="B201">
        <f t="shared" si="3"/>
        <v>-96</v>
      </c>
      <c r="C201" t="s">
        <v>265</v>
      </c>
    </row>
    <row r="202" spans="1:3" ht="12">
      <c r="A202" s="12">
        <v>39059</v>
      </c>
      <c r="B202">
        <f t="shared" si="3"/>
        <v>-100</v>
      </c>
      <c r="C202" t="s">
        <v>266</v>
      </c>
    </row>
    <row r="203" spans="1:3" ht="12">
      <c r="A203" s="12">
        <v>39059</v>
      </c>
      <c r="B203">
        <f t="shared" si="3"/>
        <v>-104</v>
      </c>
      <c r="C203" t="s">
        <v>267</v>
      </c>
    </row>
    <row r="204" spans="1:3" ht="12">
      <c r="A204" s="12">
        <v>39059</v>
      </c>
      <c r="B204">
        <f t="shared" si="3"/>
        <v>-108</v>
      </c>
      <c r="C204" t="s">
        <v>268</v>
      </c>
    </row>
    <row r="205" spans="1:3" ht="12">
      <c r="A205" s="12">
        <v>39059</v>
      </c>
      <c r="B205">
        <f t="shared" si="3"/>
        <v>-112</v>
      </c>
      <c r="C205" t="s">
        <v>269</v>
      </c>
    </row>
    <row r="206" spans="1:3" ht="12">
      <c r="A206" s="12">
        <v>39059</v>
      </c>
      <c r="B206">
        <f t="shared" si="3"/>
        <v>-116</v>
      </c>
      <c r="C206" t="s">
        <v>270</v>
      </c>
    </row>
    <row r="207" spans="1:3" ht="12">
      <c r="A207" s="12">
        <v>39059</v>
      </c>
      <c r="B207">
        <f t="shared" si="3"/>
        <v>-120</v>
      </c>
      <c r="C207" t="s">
        <v>271</v>
      </c>
    </row>
    <row r="208" spans="1:3" ht="12">
      <c r="A208" s="12">
        <v>39059</v>
      </c>
      <c r="B208">
        <f t="shared" si="3"/>
        <v>-124</v>
      </c>
      <c r="C208" t="s">
        <v>272</v>
      </c>
    </row>
    <row r="209" spans="1:4" ht="12">
      <c r="A209" s="12">
        <v>39059</v>
      </c>
      <c r="B209">
        <f t="shared" si="3"/>
        <v>-128</v>
      </c>
      <c r="C209" t="s">
        <v>273</v>
      </c>
      <c r="D209" t="s">
        <v>275</v>
      </c>
    </row>
    <row r="210" spans="1:3" ht="12">
      <c r="A210" s="12">
        <v>39059</v>
      </c>
      <c r="B210">
        <f t="shared" si="3"/>
        <v>-132</v>
      </c>
      <c r="C210" t="s">
        <v>274</v>
      </c>
    </row>
    <row r="211" spans="1:3" ht="12">
      <c r="A211" s="12">
        <v>39059</v>
      </c>
      <c r="B211">
        <f t="shared" si="3"/>
        <v>-136</v>
      </c>
      <c r="C211" t="s">
        <v>276</v>
      </c>
    </row>
    <row r="212" spans="1:3" ht="12">
      <c r="A212" s="12">
        <v>39059</v>
      </c>
      <c r="B212">
        <f t="shared" si="3"/>
        <v>-140</v>
      </c>
      <c r="C212" t="s">
        <v>277</v>
      </c>
    </row>
    <row r="213" spans="1:3" ht="12">
      <c r="A213" s="12">
        <v>39059</v>
      </c>
      <c r="B213">
        <f t="shared" si="3"/>
        <v>-144</v>
      </c>
      <c r="C213" t="s">
        <v>278</v>
      </c>
    </row>
    <row r="214" spans="1:3" ht="12">
      <c r="A214" s="12">
        <v>39059</v>
      </c>
      <c r="B214">
        <f t="shared" si="3"/>
        <v>-148</v>
      </c>
      <c r="C214" t="s">
        <v>279</v>
      </c>
    </row>
    <row r="215" spans="1:3" ht="12">
      <c r="A215" s="12">
        <v>39059</v>
      </c>
      <c r="B215">
        <f t="shared" si="3"/>
        <v>-152</v>
      </c>
      <c r="C215" t="s">
        <v>280</v>
      </c>
    </row>
    <row r="216" spans="1:3" ht="12">
      <c r="A216" s="12">
        <v>39059</v>
      </c>
      <c r="B216">
        <f t="shared" si="3"/>
        <v>-156</v>
      </c>
      <c r="C216" t="s">
        <v>307</v>
      </c>
    </row>
    <row r="217" spans="1:3" ht="12">
      <c r="A217" s="12">
        <v>39059</v>
      </c>
      <c r="B217">
        <f t="shared" si="3"/>
        <v>-160</v>
      </c>
      <c r="C217" t="s">
        <v>308</v>
      </c>
    </row>
    <row r="218" spans="1:3" ht="12">
      <c r="A218" s="12">
        <v>39059</v>
      </c>
      <c r="B218">
        <f t="shared" si="3"/>
        <v>-164</v>
      </c>
      <c r="C218" t="s">
        <v>309</v>
      </c>
    </row>
    <row r="219" spans="1:3" ht="12">
      <c r="A219" s="12">
        <v>39059</v>
      </c>
      <c r="B219">
        <f t="shared" si="3"/>
        <v>-168</v>
      </c>
      <c r="C219" t="s">
        <v>310</v>
      </c>
    </row>
    <row r="220" spans="1:3" ht="12">
      <c r="A220" s="12">
        <v>39061</v>
      </c>
      <c r="B220">
        <f t="shared" si="3"/>
        <v>-172</v>
      </c>
      <c r="C220" t="s">
        <v>311</v>
      </c>
    </row>
    <row r="221" spans="1:3" ht="12">
      <c r="A221" s="12">
        <v>39061</v>
      </c>
      <c r="B221">
        <f t="shared" si="3"/>
        <v>-176</v>
      </c>
      <c r="C221" t="s">
        <v>312</v>
      </c>
    </row>
    <row r="222" spans="1:3" ht="12">
      <c r="A222" s="12">
        <v>39061</v>
      </c>
      <c r="B222">
        <f t="shared" si="3"/>
        <v>-180</v>
      </c>
      <c r="C222" t="s">
        <v>313</v>
      </c>
    </row>
    <row r="223" spans="1:3" ht="12">
      <c r="A223" s="12">
        <v>39061</v>
      </c>
      <c r="B223">
        <f t="shared" si="3"/>
        <v>-184</v>
      </c>
      <c r="C223" t="s">
        <v>314</v>
      </c>
    </row>
    <row r="224" spans="1:3" ht="12">
      <c r="A224" s="12">
        <v>39061</v>
      </c>
      <c r="B224">
        <f t="shared" si="3"/>
        <v>-188</v>
      </c>
      <c r="C224" t="s">
        <v>315</v>
      </c>
    </row>
    <row r="225" spans="1:3" ht="12">
      <c r="A225" s="12">
        <v>39061</v>
      </c>
      <c r="B225">
        <f t="shared" si="3"/>
        <v>-192</v>
      </c>
      <c r="C225" t="s">
        <v>316</v>
      </c>
    </row>
    <row r="226" spans="1:3" ht="12">
      <c r="A226" s="12">
        <v>39061</v>
      </c>
      <c r="B226">
        <f t="shared" si="3"/>
        <v>-196</v>
      </c>
      <c r="C226" t="s">
        <v>317</v>
      </c>
    </row>
    <row r="227" spans="1:3" ht="12">
      <c r="A227" s="12">
        <v>39061</v>
      </c>
      <c r="B227">
        <f t="shared" si="3"/>
        <v>-200</v>
      </c>
      <c r="C227" t="s">
        <v>318</v>
      </c>
    </row>
    <row r="228" spans="1:3" ht="12">
      <c r="A228" s="12">
        <v>39061</v>
      </c>
      <c r="B228">
        <f t="shared" si="3"/>
        <v>-204</v>
      </c>
      <c r="C228" t="s">
        <v>319</v>
      </c>
    </row>
    <row r="229" spans="1:3" ht="12">
      <c r="A229" s="12">
        <v>39061</v>
      </c>
      <c r="B229">
        <f t="shared" si="3"/>
        <v>-208</v>
      </c>
      <c r="C229" t="s">
        <v>320</v>
      </c>
    </row>
    <row r="230" spans="1:3" ht="12">
      <c r="A230" s="12">
        <v>39061</v>
      </c>
      <c r="B230">
        <f t="shared" si="3"/>
        <v>-212</v>
      </c>
      <c r="C230" t="s">
        <v>321</v>
      </c>
    </row>
    <row r="231" spans="1:3" ht="12">
      <c r="A231" s="12">
        <v>39061</v>
      </c>
      <c r="B231">
        <f t="shared" si="3"/>
        <v>-216</v>
      </c>
      <c r="C231" t="s">
        <v>322</v>
      </c>
    </row>
    <row r="232" spans="1:3" ht="12">
      <c r="A232" s="12">
        <v>39061</v>
      </c>
      <c r="B232">
        <f t="shared" si="3"/>
        <v>-220</v>
      </c>
      <c r="C232" t="s">
        <v>323</v>
      </c>
    </row>
    <row r="233" spans="1:3" ht="12">
      <c r="A233" s="12">
        <v>39061</v>
      </c>
      <c r="B233">
        <f t="shared" si="3"/>
        <v>-224</v>
      </c>
      <c r="C233" t="s">
        <v>324</v>
      </c>
    </row>
    <row r="234" spans="1:3" ht="12">
      <c r="A234" s="12">
        <v>39061</v>
      </c>
      <c r="B234">
        <f t="shared" si="3"/>
        <v>-228</v>
      </c>
      <c r="C234" t="s">
        <v>325</v>
      </c>
    </row>
    <row r="235" spans="1:3" ht="12">
      <c r="A235" s="12">
        <v>39061</v>
      </c>
      <c r="B235">
        <f t="shared" si="3"/>
        <v>-232</v>
      </c>
      <c r="C235" t="s">
        <v>326</v>
      </c>
    </row>
    <row r="236" spans="1:3" ht="12">
      <c r="A236" s="12">
        <v>39061</v>
      </c>
      <c r="B236">
        <f t="shared" si="3"/>
        <v>-236</v>
      </c>
      <c r="C236" t="s">
        <v>327</v>
      </c>
    </row>
    <row r="237" spans="1:3" ht="12">
      <c r="A237" s="12">
        <v>39061</v>
      </c>
      <c r="B237">
        <f t="shared" si="3"/>
        <v>-240</v>
      </c>
      <c r="C237" t="s">
        <v>328</v>
      </c>
    </row>
    <row r="238" spans="1:3" ht="12">
      <c r="A238" s="12">
        <v>39061</v>
      </c>
      <c r="B238">
        <f t="shared" si="3"/>
        <v>-244</v>
      </c>
      <c r="C238" t="s">
        <v>329</v>
      </c>
    </row>
    <row r="239" spans="1:3" ht="12">
      <c r="A239" s="12">
        <v>39061</v>
      </c>
      <c r="B239">
        <f t="shared" si="3"/>
        <v>-248</v>
      </c>
      <c r="C239" t="s">
        <v>330</v>
      </c>
    </row>
    <row r="240" spans="1:3" ht="12">
      <c r="A240" s="12">
        <v>39061</v>
      </c>
      <c r="B240">
        <f t="shared" si="3"/>
        <v>-252</v>
      </c>
      <c r="C240" t="s">
        <v>331</v>
      </c>
    </row>
    <row r="241" spans="1:3" ht="12">
      <c r="A241" s="12">
        <v>39061</v>
      </c>
      <c r="B241">
        <f t="shared" si="3"/>
        <v>-256</v>
      </c>
      <c r="C241" t="s">
        <v>332</v>
      </c>
    </row>
    <row r="242" spans="1:3" ht="12">
      <c r="A242" s="12">
        <v>39061</v>
      </c>
      <c r="B242">
        <f t="shared" si="3"/>
        <v>-260</v>
      </c>
      <c r="C242" t="s">
        <v>333</v>
      </c>
    </row>
    <row r="243" spans="1:3" ht="12">
      <c r="A243" s="12">
        <v>39061</v>
      </c>
      <c r="B243">
        <f aca="true" t="shared" si="4" ref="B243:B260">B242-4</f>
        <v>-264</v>
      </c>
      <c r="C243" t="s">
        <v>334</v>
      </c>
    </row>
    <row r="244" spans="1:3" ht="12">
      <c r="A244" s="12">
        <v>39061</v>
      </c>
      <c r="B244">
        <f t="shared" si="4"/>
        <v>-268</v>
      </c>
      <c r="C244" t="s">
        <v>335</v>
      </c>
    </row>
    <row r="245" spans="1:3" ht="12">
      <c r="A245" s="12">
        <v>39061</v>
      </c>
      <c r="B245">
        <f t="shared" si="4"/>
        <v>-272</v>
      </c>
      <c r="C245" t="s">
        <v>336</v>
      </c>
    </row>
    <row r="246" spans="1:3" ht="12">
      <c r="A246" s="12">
        <v>39061</v>
      </c>
      <c r="B246">
        <f t="shared" si="4"/>
        <v>-276</v>
      </c>
      <c r="C246" t="s">
        <v>337</v>
      </c>
    </row>
    <row r="247" spans="1:4" ht="12">
      <c r="A247" s="12">
        <v>39061</v>
      </c>
      <c r="B247">
        <f t="shared" si="4"/>
        <v>-280</v>
      </c>
      <c r="C247" t="s">
        <v>338</v>
      </c>
      <c r="D247" t="s">
        <v>339</v>
      </c>
    </row>
    <row r="248" spans="1:3" ht="12">
      <c r="A248" s="12">
        <v>39061</v>
      </c>
      <c r="B248">
        <f t="shared" si="4"/>
        <v>-284</v>
      </c>
      <c r="C248" t="s">
        <v>340</v>
      </c>
    </row>
    <row r="249" spans="1:3" ht="12">
      <c r="A249" s="12">
        <v>39061</v>
      </c>
      <c r="B249">
        <f t="shared" si="4"/>
        <v>-288</v>
      </c>
      <c r="C249" t="s">
        <v>341</v>
      </c>
    </row>
    <row r="250" spans="1:3" ht="12">
      <c r="A250" s="12">
        <v>39061</v>
      </c>
      <c r="B250">
        <f t="shared" si="4"/>
        <v>-292</v>
      </c>
      <c r="C250" t="s">
        <v>342</v>
      </c>
    </row>
    <row r="251" spans="1:3" ht="12">
      <c r="A251" s="12">
        <v>39061</v>
      </c>
      <c r="B251">
        <f t="shared" si="4"/>
        <v>-296</v>
      </c>
      <c r="C251" t="s">
        <v>222</v>
      </c>
    </row>
    <row r="252" spans="1:3" ht="12">
      <c r="A252" s="12">
        <v>39061</v>
      </c>
      <c r="B252">
        <f t="shared" si="4"/>
        <v>-300</v>
      </c>
      <c r="C252" t="s">
        <v>223</v>
      </c>
    </row>
    <row r="253" spans="1:3" ht="12">
      <c r="A253" s="12">
        <v>39061</v>
      </c>
      <c r="B253">
        <f t="shared" si="4"/>
        <v>-304</v>
      </c>
      <c r="C253" t="s">
        <v>224</v>
      </c>
    </row>
    <row r="254" spans="1:3" ht="12">
      <c r="A254" s="12">
        <v>39061</v>
      </c>
      <c r="B254">
        <f t="shared" si="4"/>
        <v>-308</v>
      </c>
      <c r="C254" t="s">
        <v>225</v>
      </c>
    </row>
    <row r="255" spans="1:3" ht="12">
      <c r="A255" s="12">
        <v>39061</v>
      </c>
      <c r="B255">
        <f t="shared" si="4"/>
        <v>-312</v>
      </c>
      <c r="C255" t="s">
        <v>226</v>
      </c>
    </row>
    <row r="256" spans="1:3" ht="12">
      <c r="A256" s="12">
        <v>39061</v>
      </c>
      <c r="B256">
        <f t="shared" si="4"/>
        <v>-316</v>
      </c>
      <c r="C256" t="s">
        <v>227</v>
      </c>
    </row>
    <row r="257" spans="1:3" ht="12">
      <c r="A257" s="12">
        <v>39061</v>
      </c>
      <c r="B257">
        <f t="shared" si="4"/>
        <v>-320</v>
      </c>
      <c r="C257" t="s">
        <v>228</v>
      </c>
    </row>
    <row r="258" spans="1:3" ht="12">
      <c r="A258" s="12">
        <v>39061</v>
      </c>
      <c r="B258">
        <f t="shared" si="4"/>
        <v>-324</v>
      </c>
      <c r="C258" t="s">
        <v>229</v>
      </c>
    </row>
    <row r="259" spans="1:3" ht="12">
      <c r="A259" s="12">
        <v>39061</v>
      </c>
      <c r="B259">
        <f t="shared" si="4"/>
        <v>-328</v>
      </c>
      <c r="C259" t="s">
        <v>230</v>
      </c>
    </row>
    <row r="260" spans="1:3" ht="12">
      <c r="A260" s="12">
        <v>39061</v>
      </c>
      <c r="B260">
        <f t="shared" si="4"/>
        <v>-332</v>
      </c>
      <c r="C260" t="s">
        <v>231</v>
      </c>
    </row>
  </sheetData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8"/>
  <sheetViews>
    <sheetView tabSelected="1" workbookViewId="0" topLeftCell="A2">
      <selection activeCell="A22" sqref="A22"/>
    </sheetView>
  </sheetViews>
  <sheetFormatPr defaultColWidth="8.8515625" defaultRowHeight="12.75"/>
  <cols>
    <col min="1" max="1" width="17.140625" style="1" customWidth="1"/>
    <col min="2" max="2" width="12.8515625" style="2" bestFit="1" customWidth="1"/>
    <col min="3" max="3" width="10.140625" style="2" bestFit="1" customWidth="1"/>
    <col min="4" max="4" width="17.00390625" style="2" bestFit="1" customWidth="1"/>
    <col min="5" max="5" width="16.00390625" style="1" bestFit="1" customWidth="1"/>
    <col min="6" max="6" width="17.421875" style="0" bestFit="1" customWidth="1"/>
    <col min="7" max="7" width="10.421875" style="0" bestFit="1" customWidth="1"/>
    <col min="8" max="8" width="14.00390625" style="0" bestFit="1" customWidth="1"/>
    <col min="9" max="9" width="12.8515625" style="0" bestFit="1" customWidth="1"/>
    <col min="10" max="10" width="10.421875" style="0" bestFit="1" customWidth="1"/>
    <col min="11" max="11" width="7.140625" style="0" bestFit="1" customWidth="1"/>
    <col min="12" max="13" width="7.7109375" style="0" bestFit="1" customWidth="1"/>
    <col min="14" max="14" width="9.00390625" style="0" customWidth="1"/>
    <col min="15" max="15" width="11.00390625" style="0" customWidth="1"/>
  </cols>
  <sheetData>
    <row r="1" ht="15">
      <c r="A1" s="7" t="s">
        <v>56</v>
      </c>
    </row>
    <row r="2" ht="12">
      <c r="A2" t="s">
        <v>123</v>
      </c>
    </row>
    <row r="3" ht="12">
      <c r="A3"/>
    </row>
    <row r="4" ht="12">
      <c r="A4" t="s">
        <v>124</v>
      </c>
    </row>
    <row r="5" ht="12">
      <c r="A5" t="s">
        <v>54</v>
      </c>
    </row>
    <row r="6" ht="12">
      <c r="A6" t="s">
        <v>55</v>
      </c>
    </row>
    <row r="7" ht="12">
      <c r="A7" t="s">
        <v>53</v>
      </c>
    </row>
    <row r="10" spans="1:15" ht="60">
      <c r="A10"/>
      <c r="B10" s="8" t="s">
        <v>62</v>
      </c>
      <c r="C10" s="8" t="s">
        <v>63</v>
      </c>
      <c r="D10" s="8" t="s">
        <v>64</v>
      </c>
      <c r="E10" s="8" t="s">
        <v>65</v>
      </c>
      <c r="F10" s="8" t="s">
        <v>66</v>
      </c>
      <c r="G10" s="8" t="s">
        <v>67</v>
      </c>
      <c r="H10" s="8" t="s">
        <v>68</v>
      </c>
      <c r="I10" s="8" t="s">
        <v>69</v>
      </c>
      <c r="J10" s="8" t="s">
        <v>70</v>
      </c>
      <c r="K10" s="8" t="s">
        <v>71</v>
      </c>
      <c r="L10" s="8" t="s">
        <v>72</v>
      </c>
      <c r="M10" s="8" t="s">
        <v>73</v>
      </c>
      <c r="N10" s="8" t="s">
        <v>74</v>
      </c>
      <c r="O10" s="8" t="s">
        <v>75</v>
      </c>
    </row>
    <row r="11" spans="1:15" s="5" customFormat="1" ht="15">
      <c r="A11" t="s">
        <v>57</v>
      </c>
      <c r="B11">
        <v>-39.75</v>
      </c>
      <c r="C11" s="3">
        <v>5693405</v>
      </c>
      <c r="D11" s="4">
        <v>39057.15105324074</v>
      </c>
      <c r="E11" s="5" t="s">
        <v>80</v>
      </c>
      <c r="F11" s="5" t="s">
        <v>81</v>
      </c>
      <c r="G11" s="5">
        <v>1612.798</v>
      </c>
      <c r="H11" s="5">
        <v>1348529.214</v>
      </c>
      <c r="I11" s="5">
        <v>397005.432</v>
      </c>
      <c r="J11" s="5">
        <v>1666.11</v>
      </c>
      <c r="K11" s="5">
        <v>0.003</v>
      </c>
      <c r="L11" s="5">
        <v>0.005</v>
      </c>
      <c r="M11" s="5">
        <v>0.016</v>
      </c>
      <c r="N11" s="5">
        <v>0.68</v>
      </c>
      <c r="O11">
        <f>G11-N11</f>
        <v>1612.118</v>
      </c>
    </row>
    <row r="12" spans="1:15" s="5" customFormat="1" ht="15">
      <c r="A12" s="5" t="s">
        <v>59</v>
      </c>
      <c r="B12" s="5">
        <v>-92</v>
      </c>
      <c r="C12" s="3">
        <v>5693406</v>
      </c>
      <c r="D12" s="4">
        <v>39057.16667824074</v>
      </c>
      <c r="E12" s="5" t="s">
        <v>82</v>
      </c>
      <c r="F12" s="5" t="s">
        <v>99</v>
      </c>
      <c r="G12" s="5">
        <v>1611.79</v>
      </c>
      <c r="H12" s="5">
        <v>1348576.827</v>
      </c>
      <c r="I12" s="5">
        <v>396984.334</v>
      </c>
      <c r="J12" s="5">
        <v>1665.1</v>
      </c>
      <c r="K12" s="6">
        <v>0.002</v>
      </c>
      <c r="L12" s="6">
        <v>0.004</v>
      </c>
      <c r="M12" s="6">
        <v>0.012</v>
      </c>
      <c r="N12" s="5">
        <v>0.79</v>
      </c>
      <c r="O12">
        <f aca="true" t="shared" si="0" ref="O12:O22">G12-N12</f>
        <v>1611</v>
      </c>
    </row>
    <row r="13" spans="1:15" s="5" customFormat="1" ht="15">
      <c r="A13" s="5" t="s">
        <v>58</v>
      </c>
      <c r="B13" s="5">
        <v>-15.2</v>
      </c>
      <c r="C13" s="3">
        <v>5693407</v>
      </c>
      <c r="D13" s="4">
        <v>39057.176400462966</v>
      </c>
      <c r="E13" s="5" t="s">
        <v>100</v>
      </c>
      <c r="F13" s="5" t="s">
        <v>101</v>
      </c>
      <c r="G13" s="5">
        <v>1614.838</v>
      </c>
      <c r="H13" s="5">
        <v>1348506.745</v>
      </c>
      <c r="I13" s="5">
        <v>397015.055</v>
      </c>
      <c r="J13" s="5">
        <v>1668.152</v>
      </c>
      <c r="K13" s="6">
        <v>0.009</v>
      </c>
      <c r="L13" s="6">
        <v>0.01</v>
      </c>
      <c r="M13" s="6">
        <v>0.029</v>
      </c>
      <c r="N13" s="5">
        <v>0.7</v>
      </c>
      <c r="O13">
        <f t="shared" si="0"/>
        <v>1614.138</v>
      </c>
    </row>
    <row r="14" spans="1:15" s="5" customFormat="1" ht="15">
      <c r="A14" s="5" t="s">
        <v>76</v>
      </c>
      <c r="B14" s="5">
        <v>96</v>
      </c>
      <c r="C14" s="3">
        <v>5693409</v>
      </c>
      <c r="D14" s="4">
        <v>39057.21581018518</v>
      </c>
      <c r="E14" s="5" t="s">
        <v>104</v>
      </c>
      <c r="F14" s="5" t="s">
        <v>105</v>
      </c>
      <c r="G14" s="5">
        <v>1613.15</v>
      </c>
      <c r="H14" s="5">
        <v>1348406.77</v>
      </c>
      <c r="I14" s="5">
        <v>397061.78</v>
      </c>
      <c r="J14" s="5">
        <v>1666.468</v>
      </c>
      <c r="K14" s="6">
        <v>0.002</v>
      </c>
      <c r="L14" s="6">
        <v>0.003</v>
      </c>
      <c r="M14" s="6">
        <v>0.009</v>
      </c>
      <c r="N14" s="5">
        <v>0.72</v>
      </c>
      <c r="O14">
        <f t="shared" si="0"/>
        <v>1612.43</v>
      </c>
    </row>
    <row r="15" spans="1:15" s="5" customFormat="1" ht="15">
      <c r="A15" s="5" t="s">
        <v>77</v>
      </c>
      <c r="B15" s="5">
        <v>192</v>
      </c>
      <c r="C15" s="3" t="s">
        <v>106</v>
      </c>
      <c r="D15" s="4">
        <v>39057.232303240744</v>
      </c>
      <c r="E15" s="5" t="s">
        <v>107</v>
      </c>
      <c r="F15" s="5" t="s">
        <v>108</v>
      </c>
      <c r="G15" s="5">
        <v>1616.828</v>
      </c>
      <c r="H15" s="5">
        <v>1348319.469</v>
      </c>
      <c r="I15" s="5">
        <v>397101.365</v>
      </c>
      <c r="J15" s="5">
        <v>1670.149</v>
      </c>
      <c r="K15" s="6">
        <v>0.007</v>
      </c>
      <c r="L15" s="6">
        <v>0.01</v>
      </c>
      <c r="M15" s="6">
        <v>0.033</v>
      </c>
      <c r="N15" s="5">
        <v>0.72</v>
      </c>
      <c r="O15">
        <f t="shared" si="0"/>
        <v>1616.108</v>
      </c>
    </row>
    <row r="16" spans="1:15" s="5" customFormat="1" ht="15">
      <c r="A16" s="5" t="s">
        <v>61</v>
      </c>
      <c r="B16" s="5">
        <v>143.4</v>
      </c>
      <c r="C16" s="3" t="s">
        <v>109</v>
      </c>
      <c r="D16" s="4">
        <v>39057.24619212963</v>
      </c>
      <c r="E16" s="5" t="s">
        <v>110</v>
      </c>
      <c r="F16" s="5" t="s">
        <v>111</v>
      </c>
      <c r="G16" s="5">
        <v>1614.653</v>
      </c>
      <c r="H16" s="5">
        <v>1348363.839</v>
      </c>
      <c r="I16" s="5">
        <v>397081.558</v>
      </c>
      <c r="J16" s="5">
        <v>1667.972</v>
      </c>
      <c r="K16" s="6">
        <v>0.002</v>
      </c>
      <c r="L16" s="6">
        <v>0.004</v>
      </c>
      <c r="M16" s="6">
        <v>0.011</v>
      </c>
      <c r="N16" s="5">
        <v>0.69</v>
      </c>
      <c r="O16">
        <f t="shared" si="0"/>
        <v>1613.963</v>
      </c>
    </row>
    <row r="17" spans="1:15" s="5" customFormat="1" ht="15">
      <c r="A17" s="5" t="s">
        <v>59</v>
      </c>
      <c r="B17" s="5">
        <v>288</v>
      </c>
      <c r="C17" s="3" t="s">
        <v>112</v>
      </c>
      <c r="D17" s="4">
        <v>39057.27657407407</v>
      </c>
      <c r="E17" s="5" t="s">
        <v>113</v>
      </c>
      <c r="F17" s="5" t="s">
        <v>114</v>
      </c>
      <c r="G17" s="5">
        <v>1620.847</v>
      </c>
      <c r="H17" s="5">
        <v>1348233.031</v>
      </c>
      <c r="I17" s="5">
        <v>397142.258</v>
      </c>
      <c r="J17" s="5">
        <v>1674.172</v>
      </c>
      <c r="K17" s="6">
        <v>0.004</v>
      </c>
      <c r="L17" s="6">
        <v>0.004</v>
      </c>
      <c r="M17" s="6">
        <v>0.014</v>
      </c>
      <c r="N17" s="5">
        <v>0.69</v>
      </c>
      <c r="O17">
        <f t="shared" si="0"/>
        <v>1620.157</v>
      </c>
    </row>
    <row r="18" spans="1:15" s="5" customFormat="1" ht="15">
      <c r="A18" s="5" t="s">
        <v>60</v>
      </c>
      <c r="B18" s="5">
        <v>0</v>
      </c>
      <c r="C18" s="3">
        <v>5693408</v>
      </c>
      <c r="D18" s="4">
        <v>39057.198796296296</v>
      </c>
      <c r="E18" s="5" t="s">
        <v>102</v>
      </c>
      <c r="F18" s="5" t="s">
        <v>103</v>
      </c>
      <c r="G18" s="5">
        <v>1612.553</v>
      </c>
      <c r="H18" s="5">
        <v>1348494.011</v>
      </c>
      <c r="I18" s="5">
        <v>397021.602</v>
      </c>
      <c r="J18" s="5">
        <v>1665.867</v>
      </c>
      <c r="K18" s="6">
        <v>0.002</v>
      </c>
      <c r="L18" s="6">
        <v>0.003</v>
      </c>
      <c r="M18" s="6">
        <v>0.007</v>
      </c>
      <c r="N18" s="5">
        <v>0.68</v>
      </c>
      <c r="O18">
        <f t="shared" si="0"/>
        <v>1611.873</v>
      </c>
    </row>
    <row r="19" spans="1:15" s="5" customFormat="1" ht="15">
      <c r="A19" s="5" t="s">
        <v>59</v>
      </c>
      <c r="B19" s="5">
        <v>-332</v>
      </c>
      <c r="C19" s="3">
        <v>5693450</v>
      </c>
      <c r="D19" s="4">
        <v>39062.000185185185</v>
      </c>
      <c r="E19" s="5" t="s">
        <v>115</v>
      </c>
      <c r="F19" s="5" t="s">
        <v>116</v>
      </c>
      <c r="G19" s="5">
        <v>1595.531</v>
      </c>
      <c r="H19" s="5">
        <v>1348795.474</v>
      </c>
      <c r="I19" s="5">
        <v>396889.158</v>
      </c>
      <c r="J19" s="5">
        <v>1648.832</v>
      </c>
      <c r="K19" s="6">
        <v>0.005</v>
      </c>
      <c r="L19" s="6">
        <v>0.007</v>
      </c>
      <c r="M19" s="6">
        <v>0.023</v>
      </c>
      <c r="N19" s="5">
        <v>0.85</v>
      </c>
      <c r="O19">
        <f t="shared" si="0"/>
        <v>1594.681</v>
      </c>
    </row>
    <row r="20" spans="1:15" s="5" customFormat="1" ht="15">
      <c r="A20" s="5" t="s">
        <v>59</v>
      </c>
      <c r="B20" s="5">
        <v>-284</v>
      </c>
      <c r="C20" s="3">
        <v>5693451</v>
      </c>
      <c r="D20" s="4">
        <v>39062.01424768518</v>
      </c>
      <c r="E20" s="5" t="s">
        <v>117</v>
      </c>
      <c r="F20" s="5" t="s">
        <v>118</v>
      </c>
      <c r="G20" s="5">
        <v>1598.85</v>
      </c>
      <c r="H20" s="5">
        <v>1348751.365</v>
      </c>
      <c r="I20" s="5">
        <v>396907.588</v>
      </c>
      <c r="J20" s="5">
        <v>1652.153</v>
      </c>
      <c r="K20" s="6">
        <v>0.004</v>
      </c>
      <c r="L20" s="6">
        <v>0.004</v>
      </c>
      <c r="M20" s="6">
        <v>0.014</v>
      </c>
      <c r="N20" s="5">
        <v>0.79</v>
      </c>
      <c r="O20">
        <f t="shared" si="0"/>
        <v>1598.06</v>
      </c>
    </row>
    <row r="21" spans="1:15" s="5" customFormat="1" ht="15">
      <c r="A21" s="5" t="s">
        <v>306</v>
      </c>
      <c r="B21" s="5">
        <v>-188</v>
      </c>
      <c r="C21" s="3">
        <v>5693452</v>
      </c>
      <c r="D21" s="4">
        <v>39062.081087962964</v>
      </c>
      <c r="E21" s="5" t="s">
        <v>119</v>
      </c>
      <c r="F21" s="5" t="s">
        <v>120</v>
      </c>
      <c r="G21" s="5">
        <v>1606.639</v>
      </c>
      <c r="H21" s="5">
        <v>1348663.353</v>
      </c>
      <c r="I21" s="5">
        <v>396944.364</v>
      </c>
      <c r="J21" s="5">
        <v>1659.946</v>
      </c>
      <c r="K21" s="6">
        <v>0.006</v>
      </c>
      <c r="L21" s="6">
        <v>0.008</v>
      </c>
      <c r="M21" s="6">
        <v>0.02</v>
      </c>
      <c r="N21" s="5">
        <v>0.81</v>
      </c>
      <c r="O21">
        <f t="shared" si="0"/>
        <v>1605.829</v>
      </c>
    </row>
    <row r="22" spans="1:15" s="5" customFormat="1" ht="15">
      <c r="A22" s="5" t="s">
        <v>46</v>
      </c>
      <c r="B22" s="5">
        <v>-144.8</v>
      </c>
      <c r="C22" s="3">
        <v>5693453</v>
      </c>
      <c r="D22" s="4">
        <v>39062.27240740741</v>
      </c>
      <c r="E22" s="5" t="s">
        <v>121</v>
      </c>
      <c r="F22" s="5" t="s">
        <v>122</v>
      </c>
      <c r="G22" s="5">
        <v>1609.382</v>
      </c>
      <c r="H22" s="5">
        <v>1348624.011</v>
      </c>
      <c r="I22" s="5">
        <v>396961.53</v>
      </c>
      <c r="J22" s="5">
        <v>1662.69</v>
      </c>
      <c r="K22" s="6">
        <v>0.003</v>
      </c>
      <c r="L22" s="6">
        <v>0.003</v>
      </c>
      <c r="M22" s="6">
        <v>0.011</v>
      </c>
      <c r="N22" s="5">
        <v>0.71</v>
      </c>
      <c r="O22">
        <f t="shared" si="0"/>
        <v>1608.672</v>
      </c>
    </row>
    <row r="23" spans="3:15" s="5" customFormat="1" ht="15">
      <c r="C23" s="3"/>
      <c r="D23" s="4"/>
      <c r="O23"/>
    </row>
    <row r="24" spans="3:15" s="5" customFormat="1" ht="15">
      <c r="C24"/>
      <c r="D24"/>
      <c r="E24"/>
      <c r="F24"/>
      <c r="G24"/>
      <c r="H24"/>
      <c r="I24"/>
      <c r="J24"/>
      <c r="K24"/>
      <c r="L24"/>
      <c r="M24"/>
      <c r="O24"/>
    </row>
    <row r="25" spans="1:5" ht="12">
      <c r="A25" s="10" t="s">
        <v>43</v>
      </c>
      <c r="B25"/>
      <c r="C25"/>
      <c r="D25"/>
      <c r="E25"/>
    </row>
    <row r="26" spans="1:5" ht="12">
      <c r="A26" t="s">
        <v>47</v>
      </c>
      <c r="B26"/>
      <c r="C26"/>
      <c r="D26"/>
      <c r="E26"/>
    </row>
    <row r="27" spans="1:5" ht="12">
      <c r="A27" t="s">
        <v>78</v>
      </c>
      <c r="B27"/>
      <c r="C27"/>
      <c r="D27"/>
      <c r="E27"/>
    </row>
    <row r="28" spans="1:5" ht="12">
      <c r="A28" t="s">
        <v>79</v>
      </c>
      <c r="B28"/>
      <c r="C28"/>
      <c r="D28"/>
      <c r="E28"/>
    </row>
    <row r="29" spans="1:5" ht="12">
      <c r="A29" t="s">
        <v>38</v>
      </c>
      <c r="B29"/>
      <c r="C29"/>
      <c r="D29"/>
      <c r="E29"/>
    </row>
    <row r="30" spans="1:5" ht="12">
      <c r="A30"/>
      <c r="B30"/>
      <c r="C30"/>
      <c r="D30"/>
      <c r="E30"/>
    </row>
    <row r="31" spans="1:6" ht="12">
      <c r="A31"/>
      <c r="B31"/>
      <c r="C31" t="s">
        <v>44</v>
      </c>
      <c r="D31" t="s">
        <v>45</v>
      </c>
      <c r="E31" s="1" t="s">
        <v>52</v>
      </c>
      <c r="F31" t="s">
        <v>51</v>
      </c>
    </row>
    <row r="32" spans="1:5" ht="12">
      <c r="A32" t="s">
        <v>41</v>
      </c>
      <c r="B32" t="s">
        <v>42</v>
      </c>
      <c r="C32" s="9">
        <v>1620.21254694</v>
      </c>
      <c r="D32" s="1">
        <v>288</v>
      </c>
      <c r="E32"/>
    </row>
    <row r="33" spans="1:5" ht="12">
      <c r="A33" s="9">
        <v>-32785.8080194</v>
      </c>
      <c r="B33" s="9">
        <v>10077.0307172</v>
      </c>
      <c r="C33" s="9">
        <v>1620.376889</v>
      </c>
      <c r="D33" s="1">
        <f>D32-4</f>
        <v>284</v>
      </c>
      <c r="E33"/>
    </row>
    <row r="34" spans="1:5" ht="12">
      <c r="A34" s="9">
        <v>-32787.3235835</v>
      </c>
      <c r="B34" s="9">
        <v>10080.7104807</v>
      </c>
      <c r="C34" s="9">
        <v>1619.7518999</v>
      </c>
      <c r="D34" s="1">
        <f aca="true" t="shared" si="1" ref="D34:D97">D33-4</f>
        <v>280</v>
      </c>
      <c r="E34"/>
    </row>
    <row r="35" spans="1:5" ht="12">
      <c r="A35" s="9">
        <v>-32788.8391476</v>
      </c>
      <c r="B35" s="9">
        <v>10084.3902443</v>
      </c>
      <c r="C35" s="9">
        <v>1619.15795568</v>
      </c>
      <c r="D35" s="1">
        <f t="shared" si="1"/>
        <v>276</v>
      </c>
      <c r="E35"/>
    </row>
    <row r="36" spans="1:5" ht="12">
      <c r="A36" s="9">
        <v>-32790.3547117</v>
      </c>
      <c r="B36" s="9">
        <v>10088.0700079</v>
      </c>
      <c r="C36" s="9">
        <v>1619.21103711</v>
      </c>
      <c r="D36" s="1">
        <f t="shared" si="1"/>
        <v>272</v>
      </c>
      <c r="E36"/>
    </row>
    <row r="37" spans="1:5" ht="12">
      <c r="A37" s="9">
        <v>-32791.8702758</v>
      </c>
      <c r="B37" s="9">
        <v>10091.7497715</v>
      </c>
      <c r="C37" s="9">
        <v>1619.11863478</v>
      </c>
      <c r="D37" s="1">
        <f t="shared" si="1"/>
        <v>268</v>
      </c>
      <c r="E37"/>
    </row>
    <row r="38" spans="1:5" ht="12">
      <c r="A38" s="9">
        <v>-32793.3858399</v>
      </c>
      <c r="B38" s="9">
        <v>10095.4295351</v>
      </c>
      <c r="C38" s="9">
        <v>1618.85685604</v>
      </c>
      <c r="D38" s="1">
        <f t="shared" si="1"/>
        <v>264</v>
      </c>
      <c r="E38"/>
    </row>
    <row r="39" spans="1:5" ht="12">
      <c r="A39" s="9">
        <v>-32794.9014039</v>
      </c>
      <c r="B39" s="9">
        <v>10099.1092987</v>
      </c>
      <c r="C39" s="9">
        <v>1618.71123458</v>
      </c>
      <c r="D39" s="1">
        <f t="shared" si="1"/>
        <v>260</v>
      </c>
      <c r="E39"/>
    </row>
    <row r="40" spans="1:5" ht="12">
      <c r="A40" s="9">
        <v>-32796.416968</v>
      </c>
      <c r="B40" s="9">
        <v>10102.7890623</v>
      </c>
      <c r="C40" s="9">
        <v>1618.47241812</v>
      </c>
      <c r="D40" s="1">
        <f t="shared" si="1"/>
        <v>256</v>
      </c>
      <c r="E40"/>
    </row>
    <row r="41" spans="1:5" ht="12">
      <c r="A41" s="9">
        <v>-32797.9325321</v>
      </c>
      <c r="B41" s="9">
        <v>10106.4688259</v>
      </c>
      <c r="C41" s="9">
        <v>1618.23793056</v>
      </c>
      <c r="D41" s="1">
        <f t="shared" si="1"/>
        <v>252</v>
      </c>
      <c r="E41"/>
    </row>
    <row r="42" spans="1:5" ht="12">
      <c r="A42" s="9">
        <v>-32799.4480962</v>
      </c>
      <c r="B42" s="9">
        <v>10110.1485895</v>
      </c>
      <c r="C42" s="9">
        <v>1617.99539875</v>
      </c>
      <c r="D42" s="1">
        <f t="shared" si="1"/>
        <v>248</v>
      </c>
      <c r="E42"/>
    </row>
    <row r="43" spans="1:5" ht="12">
      <c r="A43" s="9">
        <v>-32800.9636603</v>
      </c>
      <c r="B43" s="9">
        <v>10113.8283531</v>
      </c>
      <c r="C43" s="9">
        <v>1617.81562999</v>
      </c>
      <c r="D43" s="1">
        <f t="shared" si="1"/>
        <v>244</v>
      </c>
      <c r="E43"/>
    </row>
    <row r="44" spans="1:5" ht="12">
      <c r="A44" s="9">
        <v>-32802.4792244</v>
      </c>
      <c r="B44" s="9">
        <v>10117.5081167</v>
      </c>
      <c r="C44" s="9">
        <v>1617.68016089</v>
      </c>
      <c r="D44" s="1">
        <f t="shared" si="1"/>
        <v>240</v>
      </c>
      <c r="E44"/>
    </row>
    <row r="45" spans="1:5" ht="12">
      <c r="A45" s="9">
        <v>-32803.9947884</v>
      </c>
      <c r="B45" s="9">
        <v>10121.1878803</v>
      </c>
      <c r="C45" s="9">
        <v>1617.61555558</v>
      </c>
      <c r="D45" s="1">
        <f t="shared" si="1"/>
        <v>236</v>
      </c>
      <c r="E45"/>
    </row>
    <row r="46" spans="1:5" ht="12">
      <c r="A46" s="9">
        <v>-32805.5103525</v>
      </c>
      <c r="B46" s="9">
        <v>10124.8676439</v>
      </c>
      <c r="C46" s="9">
        <v>1617.55839052</v>
      </c>
      <c r="D46" s="1">
        <f t="shared" si="1"/>
        <v>232</v>
      </c>
      <c r="E46"/>
    </row>
    <row r="47" spans="1:5" ht="12">
      <c r="A47" s="9">
        <v>-32807.0259166</v>
      </c>
      <c r="B47" s="9">
        <v>10128.5474075</v>
      </c>
      <c r="C47" s="9">
        <v>1617.626424</v>
      </c>
      <c r="D47" s="1">
        <f t="shared" si="1"/>
        <v>228</v>
      </c>
      <c r="E47"/>
    </row>
    <row r="48" spans="1:5" ht="12">
      <c r="A48" s="9">
        <v>-32808.5414807</v>
      </c>
      <c r="B48" s="9">
        <v>10132.227171</v>
      </c>
      <c r="C48" s="9">
        <v>1617.40199363</v>
      </c>
      <c r="D48" s="1">
        <f t="shared" si="1"/>
        <v>224</v>
      </c>
      <c r="E48"/>
    </row>
    <row r="49" spans="1:5" ht="12">
      <c r="A49" s="9">
        <v>-32810.0570448</v>
      </c>
      <c r="B49" s="9">
        <v>10135.9069346</v>
      </c>
      <c r="C49" s="9">
        <v>1617.18022685</v>
      </c>
      <c r="D49" s="1">
        <f t="shared" si="1"/>
        <v>220</v>
      </c>
      <c r="E49"/>
    </row>
    <row r="50" spans="1:5" ht="12">
      <c r="A50" s="9">
        <v>-32811.5726089</v>
      </c>
      <c r="B50" s="9">
        <v>10139.5866982</v>
      </c>
      <c r="C50" s="9">
        <v>1617.08267683</v>
      </c>
      <c r="D50" s="1">
        <f t="shared" si="1"/>
        <v>216</v>
      </c>
      <c r="E50"/>
    </row>
    <row r="51" spans="1:5" ht="12">
      <c r="A51" s="9">
        <v>-32813.0881729</v>
      </c>
      <c r="B51" s="9">
        <v>10143.2664618</v>
      </c>
      <c r="C51" s="9">
        <v>1616.77849854</v>
      </c>
      <c r="D51" s="1">
        <f t="shared" si="1"/>
        <v>212</v>
      </c>
      <c r="E51"/>
    </row>
    <row r="52" spans="1:5" ht="12">
      <c r="A52" s="9">
        <v>-32814.603737</v>
      </c>
      <c r="B52" s="9">
        <v>10146.9462254</v>
      </c>
      <c r="C52" s="9">
        <v>1616.35996332</v>
      </c>
      <c r="D52" s="1">
        <f t="shared" si="1"/>
        <v>208</v>
      </c>
      <c r="E52"/>
    </row>
    <row r="53" spans="1:5" ht="12">
      <c r="A53" s="9">
        <v>-32816.1193011</v>
      </c>
      <c r="B53" s="9">
        <v>10150.625989</v>
      </c>
      <c r="C53" s="9">
        <v>1616.35997516</v>
      </c>
      <c r="D53" s="1">
        <f t="shared" si="1"/>
        <v>204</v>
      </c>
      <c r="E53"/>
    </row>
    <row r="54" spans="1:5" ht="12">
      <c r="A54" s="9">
        <v>-32817.6348652</v>
      </c>
      <c r="B54" s="9">
        <v>10154.3057526</v>
      </c>
      <c r="C54" s="9">
        <v>1616.18195828</v>
      </c>
      <c r="D54" s="1">
        <f t="shared" si="1"/>
        <v>200</v>
      </c>
      <c r="E54"/>
    </row>
    <row r="55" spans="1:5" ht="12">
      <c r="A55" s="9">
        <v>-32819.1504293</v>
      </c>
      <c r="B55" s="9">
        <v>10157.9855162</v>
      </c>
      <c r="C55" s="9">
        <v>1615.96817707</v>
      </c>
      <c r="D55" s="1">
        <f t="shared" si="1"/>
        <v>196</v>
      </c>
      <c r="E55"/>
    </row>
    <row r="56" spans="1:6" ht="12">
      <c r="A56" s="9">
        <v>-32820.6659934</v>
      </c>
      <c r="B56" s="9">
        <v>10161.6652798</v>
      </c>
      <c r="C56" s="9">
        <v>1615.80387852</v>
      </c>
      <c r="D56" s="1">
        <f t="shared" si="1"/>
        <v>192</v>
      </c>
      <c r="E56" t="s">
        <v>48</v>
      </c>
      <c r="F56" s="11">
        <v>48</v>
      </c>
    </row>
    <row r="57" spans="1:6" ht="12">
      <c r="A57" s="9">
        <v>-32822.1815575</v>
      </c>
      <c r="B57" s="9">
        <v>10165.3450434</v>
      </c>
      <c r="C57" s="9">
        <v>1615.6932253</v>
      </c>
      <c r="D57" s="1">
        <f t="shared" si="1"/>
        <v>188</v>
      </c>
      <c r="E57" t="s">
        <v>48</v>
      </c>
      <c r="F57" s="11">
        <f>F56-1</f>
        <v>47</v>
      </c>
    </row>
    <row r="58" spans="1:6" ht="12">
      <c r="A58" s="9">
        <v>-32823.639043</v>
      </c>
      <c r="B58" s="9">
        <v>10169.0481796</v>
      </c>
      <c r="C58" s="9">
        <v>1615.61762632</v>
      </c>
      <c r="D58" s="1">
        <f t="shared" si="1"/>
        <v>184</v>
      </c>
      <c r="E58" t="s">
        <v>48</v>
      </c>
      <c r="F58" s="11">
        <f aca="true" t="shared" si="2" ref="F58:F103">F57-1</f>
        <v>46</v>
      </c>
    </row>
    <row r="59" spans="1:6" ht="12">
      <c r="A59" s="9">
        <v>-32825.0948604</v>
      </c>
      <c r="B59" s="9">
        <v>10172.7519872</v>
      </c>
      <c r="C59" s="9">
        <v>1615.45386903</v>
      </c>
      <c r="D59" s="1">
        <f t="shared" si="1"/>
        <v>180</v>
      </c>
      <c r="E59" t="s">
        <v>48</v>
      </c>
      <c r="F59" s="11">
        <f t="shared" si="2"/>
        <v>45</v>
      </c>
    </row>
    <row r="60" spans="1:6" ht="12">
      <c r="A60" s="9">
        <v>-32826.5506777</v>
      </c>
      <c r="B60" s="9">
        <v>10176.4557947</v>
      </c>
      <c r="C60" s="9">
        <v>1615.31518606</v>
      </c>
      <c r="D60" s="1">
        <f t="shared" si="1"/>
        <v>176</v>
      </c>
      <c r="E60" t="s">
        <v>48</v>
      </c>
      <c r="F60" s="11">
        <f t="shared" si="2"/>
        <v>44</v>
      </c>
    </row>
    <row r="61" spans="1:6" ht="12">
      <c r="A61" s="9">
        <v>-32828.006495</v>
      </c>
      <c r="B61" s="9">
        <v>10180.1596023</v>
      </c>
      <c r="C61" s="9">
        <v>1615.13492459</v>
      </c>
      <c r="D61" s="1">
        <f t="shared" si="1"/>
        <v>172</v>
      </c>
      <c r="E61" t="s">
        <v>48</v>
      </c>
      <c r="F61" s="11">
        <f t="shared" si="2"/>
        <v>43</v>
      </c>
    </row>
    <row r="62" spans="1:6" ht="12">
      <c r="A62" s="9">
        <v>-32829.4623124</v>
      </c>
      <c r="B62" s="9">
        <v>10183.8634099</v>
      </c>
      <c r="C62" s="9">
        <v>1615.01397869</v>
      </c>
      <c r="D62" s="1">
        <f t="shared" si="1"/>
        <v>168</v>
      </c>
      <c r="E62" t="s">
        <v>48</v>
      </c>
      <c r="F62" s="11">
        <f t="shared" si="2"/>
        <v>42</v>
      </c>
    </row>
    <row r="63" spans="1:6" ht="12">
      <c r="A63" s="9">
        <v>-32830.9181297</v>
      </c>
      <c r="B63" s="9">
        <v>10187.5672174</v>
      </c>
      <c r="C63" s="9">
        <v>1614.83215914</v>
      </c>
      <c r="D63" s="1">
        <f t="shared" si="1"/>
        <v>164</v>
      </c>
      <c r="E63" t="s">
        <v>48</v>
      </c>
      <c r="F63" s="11">
        <f t="shared" si="2"/>
        <v>41</v>
      </c>
    </row>
    <row r="64" spans="1:6" ht="12">
      <c r="A64" s="9">
        <v>-32832.373947</v>
      </c>
      <c r="B64" s="9">
        <v>10191.271025</v>
      </c>
      <c r="C64" s="9">
        <v>1614.65281104</v>
      </c>
      <c r="D64" s="1">
        <f t="shared" si="1"/>
        <v>160</v>
      </c>
      <c r="E64" t="s">
        <v>48</v>
      </c>
      <c r="F64" s="11">
        <f t="shared" si="2"/>
        <v>40</v>
      </c>
    </row>
    <row r="65" spans="1:6" ht="12">
      <c r="A65" s="9">
        <v>-32833.8297644</v>
      </c>
      <c r="B65" s="9">
        <v>10194.9748326</v>
      </c>
      <c r="C65" s="9">
        <v>1614.47441496</v>
      </c>
      <c r="D65" s="1">
        <f t="shared" si="1"/>
        <v>156</v>
      </c>
      <c r="E65" t="s">
        <v>48</v>
      </c>
      <c r="F65" s="11">
        <f t="shared" si="2"/>
        <v>39</v>
      </c>
    </row>
    <row r="66" spans="1:6" ht="12">
      <c r="A66" s="9">
        <v>-32835.2855817</v>
      </c>
      <c r="B66" s="9">
        <v>10198.6786401</v>
      </c>
      <c r="C66" s="9">
        <v>1614.36072457</v>
      </c>
      <c r="D66" s="1">
        <f t="shared" si="1"/>
        <v>152</v>
      </c>
      <c r="E66" t="s">
        <v>48</v>
      </c>
      <c r="F66" s="11">
        <f t="shared" si="2"/>
        <v>38</v>
      </c>
    </row>
    <row r="67" spans="1:6" ht="12">
      <c r="A67" s="9">
        <v>-32836.741399</v>
      </c>
      <c r="B67" s="9">
        <v>10202.3824477</v>
      </c>
      <c r="C67" s="9">
        <v>1614.27193739</v>
      </c>
      <c r="D67" s="1">
        <f t="shared" si="1"/>
        <v>148</v>
      </c>
      <c r="E67" t="s">
        <v>48</v>
      </c>
      <c r="F67" s="11">
        <f t="shared" si="2"/>
        <v>37</v>
      </c>
    </row>
    <row r="68" spans="1:6" ht="12">
      <c r="A68" s="9">
        <v>-32838.1972164</v>
      </c>
      <c r="B68" s="9">
        <v>10206.0862552</v>
      </c>
      <c r="C68" s="9">
        <v>1614.03769893</v>
      </c>
      <c r="D68" s="1">
        <f t="shared" si="1"/>
        <v>144</v>
      </c>
      <c r="E68" t="s">
        <v>48</v>
      </c>
      <c r="F68" s="11">
        <f t="shared" si="2"/>
        <v>36</v>
      </c>
    </row>
    <row r="69" spans="1:6" ht="12">
      <c r="A69" s="9">
        <v>-32839.6530337</v>
      </c>
      <c r="B69" s="9">
        <v>10209.7900628</v>
      </c>
      <c r="C69" s="9">
        <v>1613.83383035</v>
      </c>
      <c r="D69" s="1">
        <f t="shared" si="1"/>
        <v>140</v>
      </c>
      <c r="E69" t="s">
        <v>48</v>
      </c>
      <c r="F69" s="11">
        <f t="shared" si="2"/>
        <v>35</v>
      </c>
    </row>
    <row r="70" spans="1:6" ht="12">
      <c r="A70" s="9">
        <v>-32841.108851</v>
      </c>
      <c r="B70" s="9">
        <v>10213.4938704</v>
      </c>
      <c r="C70" s="9">
        <v>1613.71200137</v>
      </c>
      <c r="D70" s="1">
        <f t="shared" si="1"/>
        <v>136</v>
      </c>
      <c r="E70" t="s">
        <v>48</v>
      </c>
      <c r="F70" s="11">
        <f t="shared" si="2"/>
        <v>34</v>
      </c>
    </row>
    <row r="71" spans="1:6" ht="12">
      <c r="A71" s="9">
        <v>-32842.5646684</v>
      </c>
      <c r="B71" s="9">
        <v>10217.1976779</v>
      </c>
      <c r="C71" s="9">
        <v>1613.66709326</v>
      </c>
      <c r="D71" s="1">
        <f t="shared" si="1"/>
        <v>132</v>
      </c>
      <c r="E71" t="s">
        <v>48</v>
      </c>
      <c r="F71" s="11">
        <f t="shared" si="2"/>
        <v>33</v>
      </c>
    </row>
    <row r="72" spans="1:6" ht="12">
      <c r="A72" s="9">
        <v>-32844.0204857</v>
      </c>
      <c r="B72" s="9">
        <v>10220.9014855</v>
      </c>
      <c r="C72" s="9">
        <v>1613.58310808</v>
      </c>
      <c r="D72" s="1">
        <f t="shared" si="1"/>
        <v>128</v>
      </c>
      <c r="E72" t="s">
        <v>48</v>
      </c>
      <c r="F72" s="11">
        <f t="shared" si="2"/>
        <v>32</v>
      </c>
    </row>
    <row r="73" spans="1:6" ht="12">
      <c r="A73" s="9">
        <v>-32845.476303</v>
      </c>
      <c r="B73" s="9">
        <v>10224.6052931</v>
      </c>
      <c r="C73" s="9">
        <v>1613.42741554</v>
      </c>
      <c r="D73" s="1">
        <f t="shared" si="1"/>
        <v>124</v>
      </c>
      <c r="E73" t="s">
        <v>48</v>
      </c>
      <c r="F73" s="11">
        <f t="shared" si="2"/>
        <v>31</v>
      </c>
    </row>
    <row r="74" spans="1:6" ht="12">
      <c r="A74" s="9">
        <v>-32846.9321204</v>
      </c>
      <c r="B74" s="9">
        <v>10228.3091006</v>
      </c>
      <c r="C74" s="9">
        <v>1613.28437848</v>
      </c>
      <c r="D74" s="1">
        <f t="shared" si="1"/>
        <v>120</v>
      </c>
      <c r="E74" t="s">
        <v>48</v>
      </c>
      <c r="F74" s="11">
        <f t="shared" si="2"/>
        <v>30</v>
      </c>
    </row>
    <row r="75" spans="1:6" ht="12">
      <c r="A75" s="9">
        <v>-32848.3879377</v>
      </c>
      <c r="B75" s="9">
        <v>10232.0129082</v>
      </c>
      <c r="C75" s="9">
        <v>1613.22134546</v>
      </c>
      <c r="D75" s="1">
        <f t="shared" si="1"/>
        <v>116</v>
      </c>
      <c r="E75" t="s">
        <v>48</v>
      </c>
      <c r="F75" s="11">
        <f t="shared" si="2"/>
        <v>29</v>
      </c>
    </row>
    <row r="76" spans="1:6" ht="12">
      <c r="A76" s="9">
        <v>-32849.843755</v>
      </c>
      <c r="B76" s="9">
        <v>10235.7167158</v>
      </c>
      <c r="C76" s="9">
        <v>1613.01373063</v>
      </c>
      <c r="D76" s="1">
        <f t="shared" si="1"/>
        <v>112</v>
      </c>
      <c r="E76" t="s">
        <v>48</v>
      </c>
      <c r="F76" s="11">
        <f t="shared" si="2"/>
        <v>28</v>
      </c>
    </row>
    <row r="77" spans="1:6" ht="12">
      <c r="A77" s="9">
        <v>-32851.2995724</v>
      </c>
      <c r="B77" s="9">
        <v>10239.4205233</v>
      </c>
      <c r="C77" s="9">
        <v>1612.8268082</v>
      </c>
      <c r="D77" s="1">
        <f t="shared" si="1"/>
        <v>108</v>
      </c>
      <c r="E77" t="s">
        <v>48</v>
      </c>
      <c r="F77" s="11">
        <f t="shared" si="2"/>
        <v>27</v>
      </c>
    </row>
    <row r="78" spans="1:6" ht="12">
      <c r="A78" s="9">
        <v>-32852.7553897</v>
      </c>
      <c r="B78" s="9">
        <v>10243.1243309</v>
      </c>
      <c r="C78" s="9">
        <v>1612.70315229</v>
      </c>
      <c r="D78" s="1">
        <f t="shared" si="1"/>
        <v>104</v>
      </c>
      <c r="E78" t="s">
        <v>48</v>
      </c>
      <c r="F78" s="11">
        <f t="shared" si="2"/>
        <v>26</v>
      </c>
    </row>
    <row r="79" spans="1:6" ht="12">
      <c r="A79" s="9">
        <v>-32854.211207</v>
      </c>
      <c r="B79" s="9">
        <v>10246.8281385</v>
      </c>
      <c r="C79" s="9">
        <v>1612.59745563</v>
      </c>
      <c r="D79" s="1">
        <f t="shared" si="1"/>
        <v>100</v>
      </c>
      <c r="E79" t="s">
        <v>48</v>
      </c>
      <c r="F79" s="11">
        <f t="shared" si="2"/>
        <v>25</v>
      </c>
    </row>
    <row r="80" spans="1:6" ht="12">
      <c r="A80" s="9">
        <v>-32855.6670244</v>
      </c>
      <c r="B80" s="9">
        <v>10250.531946</v>
      </c>
      <c r="C80" s="9">
        <v>1612.20870283</v>
      </c>
      <c r="D80" s="1">
        <f t="shared" si="1"/>
        <v>96</v>
      </c>
      <c r="E80" t="s">
        <v>48</v>
      </c>
      <c r="F80" s="11">
        <f t="shared" si="2"/>
        <v>24</v>
      </c>
    </row>
    <row r="81" spans="1:6" ht="12">
      <c r="A81" s="9">
        <v>-32857.1228417</v>
      </c>
      <c r="B81" s="9">
        <v>10254.2357536</v>
      </c>
      <c r="C81" s="9">
        <v>1612.29152773</v>
      </c>
      <c r="D81" s="1">
        <f t="shared" si="1"/>
        <v>92</v>
      </c>
      <c r="E81" t="s">
        <v>48</v>
      </c>
      <c r="F81" s="11">
        <f t="shared" si="2"/>
        <v>23</v>
      </c>
    </row>
    <row r="82" spans="1:6" ht="12">
      <c r="A82" s="9">
        <v>-32858.5979369</v>
      </c>
      <c r="B82" s="9">
        <v>10257.9319183</v>
      </c>
      <c r="C82" s="9">
        <v>1612.24304731</v>
      </c>
      <c r="D82" s="1">
        <f t="shared" si="1"/>
        <v>88</v>
      </c>
      <c r="E82" t="s">
        <v>48</v>
      </c>
      <c r="F82" s="11">
        <f t="shared" si="2"/>
        <v>22</v>
      </c>
    </row>
    <row r="83" spans="1:6" ht="12">
      <c r="A83" s="9">
        <v>-32860.0755262</v>
      </c>
      <c r="B83" s="9">
        <v>10261.6270941</v>
      </c>
      <c r="C83" s="9">
        <v>1612.00428068</v>
      </c>
      <c r="D83" s="1">
        <f t="shared" si="1"/>
        <v>84</v>
      </c>
      <c r="E83" t="s">
        <v>48</v>
      </c>
      <c r="F83" s="11">
        <f t="shared" si="2"/>
        <v>21</v>
      </c>
    </row>
    <row r="84" spans="1:6" ht="12">
      <c r="A84" s="9">
        <v>-32861.5531154</v>
      </c>
      <c r="B84" s="9">
        <v>10265.3222699</v>
      </c>
      <c r="C84" s="9">
        <v>1611.77808735</v>
      </c>
      <c r="D84" s="1">
        <f t="shared" si="1"/>
        <v>80</v>
      </c>
      <c r="E84" t="s">
        <v>48</v>
      </c>
      <c r="F84" s="11">
        <f t="shared" si="2"/>
        <v>20</v>
      </c>
    </row>
    <row r="85" spans="1:6" ht="12">
      <c r="A85" s="9">
        <v>-32863.0307047</v>
      </c>
      <c r="B85" s="9">
        <v>10269.0174458</v>
      </c>
      <c r="C85" s="9">
        <v>1611.63484319</v>
      </c>
      <c r="D85" s="1">
        <f t="shared" si="1"/>
        <v>76</v>
      </c>
      <c r="E85" t="s">
        <v>48</v>
      </c>
      <c r="F85" s="11">
        <f t="shared" si="2"/>
        <v>19</v>
      </c>
    </row>
    <row r="86" spans="1:6" ht="12">
      <c r="A86" s="9">
        <v>-32864.508294</v>
      </c>
      <c r="B86" s="9">
        <v>10272.7126216</v>
      </c>
      <c r="C86" s="9">
        <v>1611.66805309</v>
      </c>
      <c r="D86" s="1">
        <f t="shared" si="1"/>
        <v>72</v>
      </c>
      <c r="E86" t="s">
        <v>48</v>
      </c>
      <c r="F86" s="11">
        <f t="shared" si="2"/>
        <v>18</v>
      </c>
    </row>
    <row r="87" spans="1:6" ht="12">
      <c r="A87" s="9">
        <v>-32865.9858833</v>
      </c>
      <c r="B87" s="9">
        <v>10276.4077975</v>
      </c>
      <c r="C87" s="9">
        <v>1611.65285879</v>
      </c>
      <c r="D87" s="1">
        <f t="shared" si="1"/>
        <v>68</v>
      </c>
      <c r="E87" t="s">
        <v>48</v>
      </c>
      <c r="F87" s="11">
        <f t="shared" si="2"/>
        <v>17</v>
      </c>
    </row>
    <row r="88" spans="1:6" ht="12">
      <c r="A88" s="9">
        <v>-32867.4634726</v>
      </c>
      <c r="B88" s="9">
        <v>10280.1029733</v>
      </c>
      <c r="C88" s="9">
        <v>1611.5737865</v>
      </c>
      <c r="D88" s="1">
        <f t="shared" si="1"/>
        <v>64</v>
      </c>
      <c r="E88" t="s">
        <v>48</v>
      </c>
      <c r="F88" s="11">
        <f t="shared" si="2"/>
        <v>16</v>
      </c>
    </row>
    <row r="89" spans="1:6" ht="12">
      <c r="A89" s="9">
        <v>-32868.9410619</v>
      </c>
      <c r="B89" s="9">
        <v>10283.7981491</v>
      </c>
      <c r="C89" s="9">
        <v>1611.55186555</v>
      </c>
      <c r="D89" s="1">
        <f t="shared" si="1"/>
        <v>60</v>
      </c>
      <c r="E89" t="s">
        <v>48</v>
      </c>
      <c r="F89" s="11">
        <f t="shared" si="2"/>
        <v>15</v>
      </c>
    </row>
    <row r="90" spans="1:6" ht="12">
      <c r="A90" s="9">
        <v>-32870.4186512</v>
      </c>
      <c r="B90" s="9">
        <v>10287.493325</v>
      </c>
      <c r="C90" s="9">
        <v>1611.53475228</v>
      </c>
      <c r="D90" s="1">
        <f t="shared" si="1"/>
        <v>56</v>
      </c>
      <c r="E90" t="s">
        <v>48</v>
      </c>
      <c r="F90" s="11">
        <f t="shared" si="2"/>
        <v>14</v>
      </c>
    </row>
    <row r="91" spans="1:6" ht="12">
      <c r="A91" s="9">
        <v>-32871.8962405</v>
      </c>
      <c r="B91" s="9">
        <v>10291.1885008</v>
      </c>
      <c r="C91" s="9">
        <v>1611.61217842</v>
      </c>
      <c r="D91" s="1">
        <f t="shared" si="1"/>
        <v>52</v>
      </c>
      <c r="E91" t="s">
        <v>48</v>
      </c>
      <c r="F91" s="11">
        <f t="shared" si="2"/>
        <v>13</v>
      </c>
    </row>
    <row r="92" spans="1:6" ht="12">
      <c r="A92" s="9">
        <v>-32873.3738298</v>
      </c>
      <c r="B92" s="9">
        <v>10294.8836767</v>
      </c>
      <c r="C92" s="9">
        <v>1611.47927749</v>
      </c>
      <c r="D92" s="1">
        <f t="shared" si="1"/>
        <v>48</v>
      </c>
      <c r="E92" t="s">
        <v>48</v>
      </c>
      <c r="F92" s="11">
        <f t="shared" si="2"/>
        <v>12</v>
      </c>
    </row>
    <row r="93" spans="1:6" ht="12">
      <c r="A93" s="9">
        <v>-32874.8514191</v>
      </c>
      <c r="B93" s="9">
        <v>10298.5788525</v>
      </c>
      <c r="C93" s="9">
        <v>1611.67999484</v>
      </c>
      <c r="D93" s="1">
        <f t="shared" si="1"/>
        <v>44</v>
      </c>
      <c r="E93" t="s">
        <v>48</v>
      </c>
      <c r="F93" s="11">
        <f t="shared" si="2"/>
        <v>11</v>
      </c>
    </row>
    <row r="94" spans="1:6" ht="12">
      <c r="A94" s="9">
        <v>-32876.3290083</v>
      </c>
      <c r="B94" s="9">
        <v>10302.2740283</v>
      </c>
      <c r="C94" s="9">
        <v>1611.59194814</v>
      </c>
      <c r="D94" s="1">
        <f t="shared" si="1"/>
        <v>40</v>
      </c>
      <c r="E94" t="s">
        <v>48</v>
      </c>
      <c r="F94" s="11">
        <f t="shared" si="2"/>
        <v>10</v>
      </c>
    </row>
    <row r="95" spans="1:6" ht="12">
      <c r="A95" s="9">
        <v>-32877.8065976</v>
      </c>
      <c r="B95" s="9">
        <v>10305.9692042</v>
      </c>
      <c r="C95" s="9">
        <v>1611.56406807</v>
      </c>
      <c r="D95" s="1">
        <f t="shared" si="1"/>
        <v>36</v>
      </c>
      <c r="E95" t="s">
        <v>48</v>
      </c>
      <c r="F95" s="11">
        <f t="shared" si="2"/>
        <v>9</v>
      </c>
    </row>
    <row r="96" spans="1:6" ht="12">
      <c r="A96" s="9">
        <v>-32879.2841869</v>
      </c>
      <c r="B96" s="9">
        <v>10309.66438</v>
      </c>
      <c r="C96" s="9">
        <v>1611.49375664</v>
      </c>
      <c r="D96" s="1">
        <f t="shared" si="1"/>
        <v>32</v>
      </c>
      <c r="E96" t="s">
        <v>48</v>
      </c>
      <c r="F96" s="11">
        <f t="shared" si="2"/>
        <v>8</v>
      </c>
    </row>
    <row r="97" spans="1:6" ht="12">
      <c r="A97" s="9">
        <v>-32880.7617762</v>
      </c>
      <c r="B97" s="9">
        <v>10313.3595558</v>
      </c>
      <c r="C97" s="9">
        <v>1611.54962242</v>
      </c>
      <c r="D97" s="1">
        <f t="shared" si="1"/>
        <v>28</v>
      </c>
      <c r="E97" t="s">
        <v>48</v>
      </c>
      <c r="F97" s="11">
        <f t="shared" si="2"/>
        <v>7</v>
      </c>
    </row>
    <row r="98" spans="1:6" ht="12">
      <c r="A98" s="9">
        <v>-32882.2393655</v>
      </c>
      <c r="B98" s="9">
        <v>10317.0547317</v>
      </c>
      <c r="C98" s="9">
        <v>1611.4972779</v>
      </c>
      <c r="D98" s="1">
        <f aca="true" t="shared" si="3" ref="D98:D161">D97-4</f>
        <v>24</v>
      </c>
      <c r="E98" t="s">
        <v>48</v>
      </c>
      <c r="F98" s="11">
        <f t="shared" si="2"/>
        <v>6</v>
      </c>
    </row>
    <row r="99" spans="1:6" ht="12">
      <c r="A99" s="9">
        <v>-32883.7169548</v>
      </c>
      <c r="B99" s="9">
        <v>10320.7499075</v>
      </c>
      <c r="C99" s="9">
        <v>1611.62321916</v>
      </c>
      <c r="D99" s="1">
        <f t="shared" si="3"/>
        <v>20</v>
      </c>
      <c r="E99" t="s">
        <v>48</v>
      </c>
      <c r="F99" s="11">
        <f t="shared" si="2"/>
        <v>5</v>
      </c>
    </row>
    <row r="100" spans="1:6" ht="12">
      <c r="A100" s="9">
        <v>-32885.1945441</v>
      </c>
      <c r="B100" s="9">
        <v>10324.4450834</v>
      </c>
      <c r="C100" s="9">
        <v>1611.59152259</v>
      </c>
      <c r="D100" s="1">
        <f t="shared" si="3"/>
        <v>16</v>
      </c>
      <c r="E100" t="s">
        <v>48</v>
      </c>
      <c r="F100" s="11">
        <f t="shared" si="2"/>
        <v>4</v>
      </c>
    </row>
    <row r="101" spans="1:6" ht="12">
      <c r="A101" s="9">
        <v>-32886.6721334</v>
      </c>
      <c r="B101" s="9">
        <v>10328.1402592</v>
      </c>
      <c r="C101" s="9">
        <v>1611.54026155</v>
      </c>
      <c r="D101" s="1">
        <f t="shared" si="3"/>
        <v>12</v>
      </c>
      <c r="E101" t="s">
        <v>48</v>
      </c>
      <c r="F101" s="11">
        <f t="shared" si="2"/>
        <v>3</v>
      </c>
    </row>
    <row r="102" spans="1:6" ht="12">
      <c r="A102" s="9">
        <v>-32888.1497227</v>
      </c>
      <c r="B102" s="9">
        <v>10331.835435</v>
      </c>
      <c r="C102" s="9">
        <v>1611.4515422</v>
      </c>
      <c r="D102" s="1">
        <f t="shared" si="3"/>
        <v>8</v>
      </c>
      <c r="E102" t="s">
        <v>48</v>
      </c>
      <c r="F102" s="11">
        <f t="shared" si="2"/>
        <v>2</v>
      </c>
    </row>
    <row r="103" spans="1:6" ht="12">
      <c r="A103" s="9">
        <v>-32889.627312</v>
      </c>
      <c r="B103" s="9">
        <v>10335.5306109</v>
      </c>
      <c r="C103" s="9">
        <v>1611.64325185</v>
      </c>
      <c r="D103" s="1">
        <f t="shared" si="3"/>
        <v>4</v>
      </c>
      <c r="E103" t="s">
        <v>48</v>
      </c>
      <c r="F103" s="11">
        <f t="shared" si="2"/>
        <v>1</v>
      </c>
    </row>
    <row r="104" spans="1:6" ht="12">
      <c r="A104" s="9">
        <v>-32891.1049012</v>
      </c>
      <c r="B104" s="9">
        <v>10339.2257867</v>
      </c>
      <c r="C104" s="9">
        <v>1611.96744802</v>
      </c>
      <c r="D104" s="1">
        <f t="shared" si="3"/>
        <v>0</v>
      </c>
      <c r="E104" t="s">
        <v>49</v>
      </c>
      <c r="F104" s="11" t="s">
        <v>50</v>
      </c>
    </row>
    <row r="105" spans="1:6" ht="12">
      <c r="A105" s="9">
        <v>-32892.5824905</v>
      </c>
      <c r="B105" s="9">
        <v>10342.9209626</v>
      </c>
      <c r="C105" s="9">
        <v>1612.56287753</v>
      </c>
      <c r="D105" s="1">
        <f t="shared" si="3"/>
        <v>-4</v>
      </c>
      <c r="E105" t="s">
        <v>49</v>
      </c>
      <c r="F105" s="11">
        <f>F104-1</f>
        <v>47</v>
      </c>
    </row>
    <row r="106" spans="1:6" ht="12">
      <c r="A106" s="9">
        <v>-32894.0358371</v>
      </c>
      <c r="B106" s="9">
        <v>10346.6257099</v>
      </c>
      <c r="C106" s="9">
        <v>1613.26294774</v>
      </c>
      <c r="D106" s="1">
        <f t="shared" si="3"/>
        <v>-8</v>
      </c>
      <c r="E106" t="s">
        <v>49</v>
      </c>
      <c r="F106" s="11">
        <f aca="true" t="shared" si="4" ref="F106:F151">F105-1</f>
        <v>46</v>
      </c>
    </row>
    <row r="107" spans="1:6" ht="12">
      <c r="A107" s="9">
        <v>-32895.4811268</v>
      </c>
      <c r="B107" s="9">
        <v>10350.3336382</v>
      </c>
      <c r="C107" s="9">
        <v>1614.26979454</v>
      </c>
      <c r="D107" s="1">
        <f t="shared" si="3"/>
        <v>-12</v>
      </c>
      <c r="E107" t="s">
        <v>49</v>
      </c>
      <c r="F107" s="11">
        <f t="shared" si="4"/>
        <v>45</v>
      </c>
    </row>
    <row r="108" spans="1:6" ht="12">
      <c r="A108" s="9">
        <v>-32896.9264164</v>
      </c>
      <c r="B108" s="9">
        <v>10354.0415665</v>
      </c>
      <c r="C108" s="9">
        <v>1614.0302396</v>
      </c>
      <c r="D108" s="1">
        <f t="shared" si="3"/>
        <v>-16</v>
      </c>
      <c r="E108" t="s">
        <v>49</v>
      </c>
      <c r="F108" s="11">
        <f t="shared" si="4"/>
        <v>44</v>
      </c>
    </row>
    <row r="109" spans="1:6" ht="12">
      <c r="A109" s="9">
        <v>-32898.3717061</v>
      </c>
      <c r="B109" s="9">
        <v>10357.7494948</v>
      </c>
      <c r="C109" s="9">
        <v>1613.56111639</v>
      </c>
      <c r="D109" s="1">
        <f t="shared" si="3"/>
        <v>-20</v>
      </c>
      <c r="E109" t="s">
        <v>49</v>
      </c>
      <c r="F109" s="11">
        <f t="shared" si="4"/>
        <v>43</v>
      </c>
    </row>
    <row r="110" spans="1:6" ht="12">
      <c r="A110" s="9">
        <v>-32899.8169958</v>
      </c>
      <c r="B110" s="9">
        <v>10361.4574231</v>
      </c>
      <c r="C110" s="9">
        <v>1613.12544012</v>
      </c>
      <c r="D110" s="1">
        <f t="shared" si="3"/>
        <v>-24</v>
      </c>
      <c r="E110" t="s">
        <v>49</v>
      </c>
      <c r="F110" s="11">
        <f t="shared" si="4"/>
        <v>42</v>
      </c>
    </row>
    <row r="111" spans="1:6" ht="12">
      <c r="A111" s="9">
        <v>-32901.2622855</v>
      </c>
      <c r="B111" s="9">
        <v>10365.1653514</v>
      </c>
      <c r="C111" s="9">
        <v>1612.73858206</v>
      </c>
      <c r="D111" s="1">
        <f t="shared" si="3"/>
        <v>-28</v>
      </c>
      <c r="E111" t="s">
        <v>49</v>
      </c>
      <c r="F111" s="11">
        <f t="shared" si="4"/>
        <v>41</v>
      </c>
    </row>
    <row r="112" spans="1:6" ht="12">
      <c r="A112" s="9">
        <v>-32902.7075751</v>
      </c>
      <c r="B112" s="9">
        <v>10368.8732797</v>
      </c>
      <c r="C112" s="9">
        <v>1612.2749185</v>
      </c>
      <c r="D112" s="1">
        <f t="shared" si="3"/>
        <v>-32</v>
      </c>
      <c r="E112" t="s">
        <v>49</v>
      </c>
      <c r="F112" s="11">
        <f t="shared" si="4"/>
        <v>40</v>
      </c>
    </row>
    <row r="113" spans="1:6" ht="12">
      <c r="A113" s="9">
        <v>-32904.1528648</v>
      </c>
      <c r="B113" s="9">
        <v>10372.581208</v>
      </c>
      <c r="C113" s="9">
        <v>1612.29689381</v>
      </c>
      <c r="D113" s="1">
        <f t="shared" si="3"/>
        <v>-36</v>
      </c>
      <c r="E113" t="s">
        <v>49</v>
      </c>
      <c r="F113" s="11">
        <f t="shared" si="4"/>
        <v>39</v>
      </c>
    </row>
    <row r="114" spans="1:6" ht="12">
      <c r="A114" s="9">
        <v>-32905.5981545</v>
      </c>
      <c r="B114" s="9">
        <v>10376.2891363</v>
      </c>
      <c r="C114" s="9">
        <v>1612.54239994</v>
      </c>
      <c r="D114" s="1">
        <f t="shared" si="3"/>
        <v>-40</v>
      </c>
      <c r="E114" t="s">
        <v>49</v>
      </c>
      <c r="F114" s="11">
        <f t="shared" si="4"/>
        <v>38</v>
      </c>
    </row>
    <row r="115" spans="1:6" ht="12">
      <c r="A115" s="9">
        <v>-32907.0434441</v>
      </c>
      <c r="B115" s="9">
        <v>10379.9970647</v>
      </c>
      <c r="C115" s="9">
        <v>1612.61729784</v>
      </c>
      <c r="D115" s="1">
        <f t="shared" si="3"/>
        <v>-44</v>
      </c>
      <c r="E115" t="s">
        <v>49</v>
      </c>
      <c r="F115" s="11">
        <f t="shared" si="4"/>
        <v>37</v>
      </c>
    </row>
    <row r="116" spans="1:6" ht="12">
      <c r="A116" s="9">
        <v>-32908.4887338</v>
      </c>
      <c r="B116" s="9">
        <v>10383.704993</v>
      </c>
      <c r="C116" s="9">
        <v>1612.65298585</v>
      </c>
      <c r="D116" s="1">
        <f t="shared" si="3"/>
        <v>-48</v>
      </c>
      <c r="E116" t="s">
        <v>49</v>
      </c>
      <c r="F116" s="11">
        <f t="shared" si="4"/>
        <v>36</v>
      </c>
    </row>
    <row r="117" spans="1:6" ht="12">
      <c r="A117" s="9">
        <v>-32909.9340235</v>
      </c>
      <c r="B117" s="9">
        <v>10387.4129213</v>
      </c>
      <c r="C117" s="9">
        <v>1612.85802748</v>
      </c>
      <c r="D117" s="1">
        <f t="shared" si="3"/>
        <v>-52</v>
      </c>
      <c r="E117" t="s">
        <v>49</v>
      </c>
      <c r="F117" s="11">
        <f t="shared" si="4"/>
        <v>35</v>
      </c>
    </row>
    <row r="118" spans="1:6" ht="12">
      <c r="A118" s="9">
        <v>-32911.3793132</v>
      </c>
      <c r="B118" s="9">
        <v>10391.1208496</v>
      </c>
      <c r="C118" s="9">
        <v>1612.79364385</v>
      </c>
      <c r="D118" s="1">
        <f t="shared" si="3"/>
        <v>-56</v>
      </c>
      <c r="E118" t="s">
        <v>49</v>
      </c>
      <c r="F118" s="11">
        <f t="shared" si="4"/>
        <v>34</v>
      </c>
    </row>
    <row r="119" spans="1:6" ht="12">
      <c r="A119" s="9">
        <v>-32912.8246028</v>
      </c>
      <c r="B119" s="9">
        <v>10394.8287779</v>
      </c>
      <c r="C119" s="9">
        <v>1612.63288065</v>
      </c>
      <c r="D119" s="1">
        <f t="shared" si="3"/>
        <v>-60</v>
      </c>
      <c r="E119" t="s">
        <v>49</v>
      </c>
      <c r="F119" s="11">
        <f t="shared" si="4"/>
        <v>33</v>
      </c>
    </row>
    <row r="120" spans="1:6" ht="12">
      <c r="A120" s="9">
        <v>-32914.2698925</v>
      </c>
      <c r="B120" s="9">
        <v>10398.5367062</v>
      </c>
      <c r="C120" s="9">
        <v>1612.49263135</v>
      </c>
      <c r="D120" s="1">
        <f t="shared" si="3"/>
        <v>-64</v>
      </c>
      <c r="E120" t="s">
        <v>49</v>
      </c>
      <c r="F120" s="11">
        <f t="shared" si="4"/>
        <v>32</v>
      </c>
    </row>
    <row r="121" spans="1:6" ht="12">
      <c r="A121" s="9">
        <v>-32915.7151822</v>
      </c>
      <c r="B121" s="9">
        <v>10402.2446345</v>
      </c>
      <c r="C121" s="9">
        <v>1612.37855047</v>
      </c>
      <c r="D121" s="1">
        <f t="shared" si="3"/>
        <v>-68</v>
      </c>
      <c r="E121" t="s">
        <v>49</v>
      </c>
      <c r="F121" s="11">
        <f t="shared" si="4"/>
        <v>31</v>
      </c>
    </row>
    <row r="122" spans="1:6" ht="12">
      <c r="A122" s="9">
        <v>-32917.1604718</v>
      </c>
      <c r="B122" s="9">
        <v>10405.9525628</v>
      </c>
      <c r="C122" s="9">
        <v>1612.48478019</v>
      </c>
      <c r="D122" s="1">
        <f t="shared" si="3"/>
        <v>-72</v>
      </c>
      <c r="E122" t="s">
        <v>49</v>
      </c>
      <c r="F122" s="11">
        <f t="shared" si="4"/>
        <v>30</v>
      </c>
    </row>
    <row r="123" spans="1:6" ht="12">
      <c r="A123" s="9">
        <v>-32918.6057615</v>
      </c>
      <c r="B123" s="9">
        <v>10409.6604911</v>
      </c>
      <c r="C123" s="9">
        <v>1612.41954495</v>
      </c>
      <c r="D123" s="1">
        <f t="shared" si="3"/>
        <v>-76</v>
      </c>
      <c r="E123" t="s">
        <v>49</v>
      </c>
      <c r="F123" s="11">
        <f t="shared" si="4"/>
        <v>29</v>
      </c>
    </row>
    <row r="124" spans="1:6" ht="12">
      <c r="A124" s="9">
        <v>-32920.0510512</v>
      </c>
      <c r="B124" s="9">
        <v>10413.3684195</v>
      </c>
      <c r="C124" s="9">
        <v>1612.0999935</v>
      </c>
      <c r="D124" s="1">
        <f t="shared" si="3"/>
        <v>-80</v>
      </c>
      <c r="E124" t="s">
        <v>49</v>
      </c>
      <c r="F124" s="11">
        <f t="shared" si="4"/>
        <v>28</v>
      </c>
    </row>
    <row r="125" spans="1:6" ht="12">
      <c r="A125" s="9">
        <v>-32921.4963409</v>
      </c>
      <c r="B125" s="9">
        <v>10417.0763478</v>
      </c>
      <c r="C125" s="9">
        <v>1611.8650643</v>
      </c>
      <c r="D125" s="1">
        <f t="shared" si="3"/>
        <v>-84</v>
      </c>
      <c r="E125" t="s">
        <v>49</v>
      </c>
      <c r="F125" s="11">
        <f t="shared" si="4"/>
        <v>27</v>
      </c>
    </row>
    <row r="126" spans="1:6" ht="12">
      <c r="A126" s="9">
        <v>-32922.9416305</v>
      </c>
      <c r="B126" s="9">
        <v>10420.7842761</v>
      </c>
      <c r="C126" s="9">
        <v>1611.52352286</v>
      </c>
      <c r="D126" s="1">
        <f t="shared" si="3"/>
        <v>-88</v>
      </c>
      <c r="E126" t="s">
        <v>49</v>
      </c>
      <c r="F126" s="11">
        <f t="shared" si="4"/>
        <v>26</v>
      </c>
    </row>
    <row r="127" spans="1:6" ht="12">
      <c r="A127" s="9">
        <v>-32924.3869202</v>
      </c>
      <c r="B127" s="9">
        <v>10424.4922044</v>
      </c>
      <c r="C127" s="9">
        <v>1611.11144453</v>
      </c>
      <c r="D127" s="1">
        <f t="shared" si="3"/>
        <v>-92</v>
      </c>
      <c r="E127" t="s">
        <v>49</v>
      </c>
      <c r="F127" s="11">
        <f t="shared" si="4"/>
        <v>25</v>
      </c>
    </row>
    <row r="128" spans="1:6" ht="12">
      <c r="A128" s="9">
        <v>-32925.8322099</v>
      </c>
      <c r="B128" s="9">
        <v>10428.2001327</v>
      </c>
      <c r="C128" s="9">
        <v>1610.71034384</v>
      </c>
      <c r="D128" s="1">
        <f t="shared" si="3"/>
        <v>-96</v>
      </c>
      <c r="E128" t="s">
        <v>49</v>
      </c>
      <c r="F128" s="11">
        <f t="shared" si="4"/>
        <v>24</v>
      </c>
    </row>
    <row r="129" spans="1:6" ht="12">
      <c r="A129" s="9">
        <v>-32927.3115611</v>
      </c>
      <c r="B129" s="9">
        <v>10431.8945899</v>
      </c>
      <c r="C129" s="9">
        <v>1610.14910836</v>
      </c>
      <c r="D129" s="1">
        <f t="shared" si="3"/>
        <v>-100</v>
      </c>
      <c r="E129" t="s">
        <v>49</v>
      </c>
      <c r="F129" s="11">
        <f t="shared" si="4"/>
        <v>23</v>
      </c>
    </row>
    <row r="130" spans="1:6" ht="12">
      <c r="A130" s="9">
        <v>-32928.7934565</v>
      </c>
      <c r="B130" s="9">
        <v>10435.588041</v>
      </c>
      <c r="C130" s="9">
        <v>1609.59271628</v>
      </c>
      <c r="D130" s="1">
        <f t="shared" si="3"/>
        <v>-104</v>
      </c>
      <c r="E130" t="s">
        <v>49</v>
      </c>
      <c r="F130" s="11">
        <f t="shared" si="4"/>
        <v>22</v>
      </c>
    </row>
    <row r="131" spans="1:6" ht="12">
      <c r="A131" s="9">
        <v>-32930.2753518</v>
      </c>
      <c r="B131" s="9">
        <v>10439.2814921</v>
      </c>
      <c r="C131" s="9">
        <v>1609.27562344</v>
      </c>
      <c r="D131" s="1">
        <f t="shared" si="3"/>
        <v>-108</v>
      </c>
      <c r="E131" t="s">
        <v>49</v>
      </c>
      <c r="F131" s="11">
        <f t="shared" si="4"/>
        <v>21</v>
      </c>
    </row>
    <row r="132" spans="1:6" ht="12">
      <c r="A132" s="9">
        <v>-32931.7572471</v>
      </c>
      <c r="B132" s="9">
        <v>10442.9749432</v>
      </c>
      <c r="C132" s="9">
        <v>1609.0138415</v>
      </c>
      <c r="D132" s="1">
        <f t="shared" si="3"/>
        <v>-112</v>
      </c>
      <c r="E132" t="s">
        <v>49</v>
      </c>
      <c r="F132" s="11">
        <f t="shared" si="4"/>
        <v>20</v>
      </c>
    </row>
    <row r="133" spans="1:6" ht="12">
      <c r="A133" s="9">
        <v>-32933.2391424</v>
      </c>
      <c r="B133" s="9">
        <v>10446.6683942</v>
      </c>
      <c r="C133" s="9">
        <v>1608.74633171</v>
      </c>
      <c r="D133" s="1">
        <f t="shared" si="3"/>
        <v>-116</v>
      </c>
      <c r="E133" t="s">
        <v>49</v>
      </c>
      <c r="F133" s="11">
        <f t="shared" si="4"/>
        <v>19</v>
      </c>
    </row>
    <row r="134" spans="1:6" ht="12">
      <c r="A134" s="9">
        <v>-32934.7210377</v>
      </c>
      <c r="B134" s="9">
        <v>10450.3618453</v>
      </c>
      <c r="C134" s="9">
        <v>1608.49891571</v>
      </c>
      <c r="D134" s="1">
        <f t="shared" si="3"/>
        <v>-120</v>
      </c>
      <c r="E134" t="s">
        <v>49</v>
      </c>
      <c r="F134" s="11">
        <f t="shared" si="4"/>
        <v>18</v>
      </c>
    </row>
    <row r="135" spans="1:6" ht="12">
      <c r="A135" s="9">
        <v>-32936.202933</v>
      </c>
      <c r="B135" s="9">
        <v>10454.0552964</v>
      </c>
      <c r="C135" s="9">
        <v>1608.56770658</v>
      </c>
      <c r="D135" s="1">
        <f t="shared" si="3"/>
        <v>-124</v>
      </c>
      <c r="E135" t="s">
        <v>49</v>
      </c>
      <c r="F135" s="11">
        <f t="shared" si="4"/>
        <v>17</v>
      </c>
    </row>
    <row r="136" spans="1:6" ht="12">
      <c r="A136" s="9">
        <v>-32937.6848283</v>
      </c>
      <c r="B136" s="9">
        <v>10457.7487475</v>
      </c>
      <c r="C136" s="9">
        <v>1608.58984945</v>
      </c>
      <c r="D136" s="1">
        <f t="shared" si="3"/>
        <v>-128</v>
      </c>
      <c r="E136" t="s">
        <v>49</v>
      </c>
      <c r="F136" s="11">
        <f t="shared" si="4"/>
        <v>16</v>
      </c>
    </row>
    <row r="137" spans="1:6" ht="12">
      <c r="A137" s="9">
        <v>-32939.1667236</v>
      </c>
      <c r="B137" s="9">
        <v>10461.4421986</v>
      </c>
      <c r="C137" s="9">
        <v>1608.83338184</v>
      </c>
      <c r="D137" s="1">
        <f t="shared" si="3"/>
        <v>-132</v>
      </c>
      <c r="E137" t="s">
        <v>49</v>
      </c>
      <c r="F137" s="11">
        <f t="shared" si="4"/>
        <v>15</v>
      </c>
    </row>
    <row r="138" spans="1:6" ht="12">
      <c r="A138" s="9">
        <v>-32940.6486189</v>
      </c>
      <c r="B138" s="9">
        <v>10465.1356497</v>
      </c>
      <c r="C138" s="9">
        <v>1609.05060711</v>
      </c>
      <c r="D138" s="1">
        <f t="shared" si="3"/>
        <v>-136</v>
      </c>
      <c r="E138" t="s">
        <v>49</v>
      </c>
      <c r="F138" s="11">
        <f t="shared" si="4"/>
        <v>14</v>
      </c>
    </row>
    <row r="139" spans="1:6" ht="12">
      <c r="A139" s="9">
        <v>-32942.1305142</v>
      </c>
      <c r="B139" s="9">
        <v>10468.8291007</v>
      </c>
      <c r="C139" s="9">
        <v>1608.90225156</v>
      </c>
      <c r="D139" s="1">
        <f t="shared" si="3"/>
        <v>-140</v>
      </c>
      <c r="E139" t="s">
        <v>49</v>
      </c>
      <c r="F139" s="11">
        <f t="shared" si="4"/>
        <v>13</v>
      </c>
    </row>
    <row r="140" spans="1:6" ht="12">
      <c r="A140" s="9">
        <v>-32943.6124095</v>
      </c>
      <c r="B140" s="9">
        <v>10472.5225518</v>
      </c>
      <c r="C140" s="9">
        <v>1608.72360234</v>
      </c>
      <c r="D140" s="1">
        <f t="shared" si="3"/>
        <v>-144</v>
      </c>
      <c r="E140" t="s">
        <v>49</v>
      </c>
      <c r="F140" s="11">
        <f t="shared" si="4"/>
        <v>12</v>
      </c>
    </row>
    <row r="141" spans="1:6" ht="12">
      <c r="A141" s="9">
        <v>-32945.0943048</v>
      </c>
      <c r="B141" s="9">
        <v>10476.2160029</v>
      </c>
      <c r="C141" s="9">
        <v>1608.47354246</v>
      </c>
      <c r="D141" s="1">
        <f t="shared" si="3"/>
        <v>-148</v>
      </c>
      <c r="E141" t="s">
        <v>49</v>
      </c>
      <c r="F141" s="11">
        <f t="shared" si="4"/>
        <v>11</v>
      </c>
    </row>
    <row r="142" spans="1:6" ht="12">
      <c r="A142" s="9">
        <v>-32946.5762001</v>
      </c>
      <c r="B142" s="9">
        <v>10479.909454</v>
      </c>
      <c r="C142" s="9">
        <v>1608.32114645</v>
      </c>
      <c r="D142" s="1">
        <f t="shared" si="3"/>
        <v>-152</v>
      </c>
      <c r="E142" t="s">
        <v>49</v>
      </c>
      <c r="F142" s="11">
        <f t="shared" si="4"/>
        <v>10</v>
      </c>
    </row>
    <row r="143" spans="1:6" ht="12">
      <c r="A143" s="9">
        <v>-32948.0580954</v>
      </c>
      <c r="B143" s="9">
        <v>10483.6029051</v>
      </c>
      <c r="C143" s="9">
        <v>1608.20952376</v>
      </c>
      <c r="D143" s="1">
        <f t="shared" si="3"/>
        <v>-156</v>
      </c>
      <c r="E143" t="s">
        <v>49</v>
      </c>
      <c r="F143" s="11">
        <f t="shared" si="4"/>
        <v>9</v>
      </c>
    </row>
    <row r="144" spans="1:6" ht="12">
      <c r="A144" s="9">
        <v>-32949.5399907</v>
      </c>
      <c r="B144" s="9">
        <v>10487.2963561</v>
      </c>
      <c r="C144" s="9">
        <v>1607.93754002</v>
      </c>
      <c r="D144" s="1">
        <f t="shared" si="3"/>
        <v>-160</v>
      </c>
      <c r="E144" t="s">
        <v>49</v>
      </c>
      <c r="F144" s="11">
        <f t="shared" si="4"/>
        <v>8</v>
      </c>
    </row>
    <row r="145" spans="1:6" ht="12">
      <c r="A145" s="9">
        <v>-32951.021886</v>
      </c>
      <c r="B145" s="9">
        <v>10490.9898072</v>
      </c>
      <c r="C145" s="9">
        <v>1607.73889824</v>
      </c>
      <c r="D145" s="1">
        <f t="shared" si="3"/>
        <v>-164</v>
      </c>
      <c r="E145" t="s">
        <v>49</v>
      </c>
      <c r="F145" s="11">
        <f t="shared" si="4"/>
        <v>7</v>
      </c>
    </row>
    <row r="146" spans="1:6" ht="12">
      <c r="A146" s="9">
        <v>-32952.5037813</v>
      </c>
      <c r="B146" s="9">
        <v>10494.6832583</v>
      </c>
      <c r="C146" s="9">
        <v>1607.49765079</v>
      </c>
      <c r="D146" s="1">
        <f t="shared" si="3"/>
        <v>-168</v>
      </c>
      <c r="E146" t="s">
        <v>49</v>
      </c>
      <c r="F146" s="11">
        <f t="shared" si="4"/>
        <v>6</v>
      </c>
    </row>
    <row r="147" spans="1:6" ht="12">
      <c r="A147" s="9">
        <v>-32953.9856766</v>
      </c>
      <c r="B147" s="9">
        <v>10498.3767094</v>
      </c>
      <c r="C147" s="9">
        <v>1607.14580923</v>
      </c>
      <c r="D147" s="1">
        <f t="shared" si="3"/>
        <v>-172</v>
      </c>
      <c r="E147" t="s">
        <v>49</v>
      </c>
      <c r="F147" s="11">
        <f t="shared" si="4"/>
        <v>5</v>
      </c>
    </row>
    <row r="148" spans="1:6" ht="12">
      <c r="A148" s="9">
        <v>-32955.467572</v>
      </c>
      <c r="B148" s="9">
        <v>10502.0701605</v>
      </c>
      <c r="C148" s="9">
        <v>1606.87677985</v>
      </c>
      <c r="D148" s="1">
        <f t="shared" si="3"/>
        <v>-176</v>
      </c>
      <c r="E148" t="s">
        <v>49</v>
      </c>
      <c r="F148" s="11">
        <f t="shared" si="4"/>
        <v>4</v>
      </c>
    </row>
    <row r="149" spans="1:6" ht="12">
      <c r="A149" s="9">
        <v>-32956.9494673</v>
      </c>
      <c r="B149" s="9">
        <v>10505.7636116</v>
      </c>
      <c r="C149" s="9">
        <v>1606.53826078</v>
      </c>
      <c r="D149" s="1">
        <f t="shared" si="3"/>
        <v>-180</v>
      </c>
      <c r="E149" t="s">
        <v>49</v>
      </c>
      <c r="F149" s="11">
        <f t="shared" si="4"/>
        <v>3</v>
      </c>
    </row>
    <row r="150" spans="1:6" ht="12">
      <c r="A150" s="9">
        <v>-32958.4313626</v>
      </c>
      <c r="B150" s="9">
        <v>10509.4570626</v>
      </c>
      <c r="C150" s="9">
        <v>1606.21584194</v>
      </c>
      <c r="D150" s="1">
        <f t="shared" si="3"/>
        <v>-184</v>
      </c>
      <c r="E150" t="s">
        <v>49</v>
      </c>
      <c r="F150" s="11">
        <f t="shared" si="4"/>
        <v>2</v>
      </c>
    </row>
    <row r="151" spans="1:6" ht="12">
      <c r="A151" s="9">
        <v>-32959.9132579</v>
      </c>
      <c r="B151" s="9">
        <v>10513.1505137</v>
      </c>
      <c r="C151" s="9">
        <v>1605.91505799</v>
      </c>
      <c r="D151" s="1">
        <f t="shared" si="3"/>
        <v>-188</v>
      </c>
      <c r="E151" t="s">
        <v>49</v>
      </c>
      <c r="F151" s="11">
        <f t="shared" si="4"/>
        <v>1</v>
      </c>
    </row>
    <row r="152" spans="1:5" ht="12">
      <c r="A152" s="9">
        <v>-32961.3951532</v>
      </c>
      <c r="B152" s="9">
        <v>10516.8439648</v>
      </c>
      <c r="C152" s="9">
        <v>1605.60429576</v>
      </c>
      <c r="D152" s="1">
        <f t="shared" si="3"/>
        <v>-192</v>
      </c>
      <c r="E152"/>
    </row>
    <row r="153" spans="1:5" ht="12">
      <c r="A153" s="9">
        <v>-32962.7421522</v>
      </c>
      <c r="B153" s="9">
        <v>10520.588665</v>
      </c>
      <c r="C153" s="9">
        <v>1605.32320312</v>
      </c>
      <c r="D153" s="1">
        <f t="shared" si="3"/>
        <v>-196</v>
      </c>
      <c r="E153"/>
    </row>
    <row r="154" spans="1:5" ht="12">
      <c r="A154" s="9">
        <v>-32964.0865037</v>
      </c>
      <c r="B154" s="9">
        <v>10524.334371</v>
      </c>
      <c r="C154" s="9">
        <v>1605.009977</v>
      </c>
      <c r="D154" s="1">
        <f t="shared" si="3"/>
        <v>-200</v>
      </c>
      <c r="E154"/>
    </row>
    <row r="155" spans="1:5" ht="12">
      <c r="A155" s="9">
        <v>-32965.4308552</v>
      </c>
      <c r="B155" s="9">
        <v>10528.080077</v>
      </c>
      <c r="C155" s="9">
        <v>1604.89026663</v>
      </c>
      <c r="D155" s="1">
        <f t="shared" si="3"/>
        <v>-204</v>
      </c>
      <c r="E155"/>
    </row>
    <row r="156" spans="1:5" ht="12">
      <c r="A156" s="9">
        <v>-32966.7752068</v>
      </c>
      <c r="B156" s="9">
        <v>10531.8257831</v>
      </c>
      <c r="C156" s="9">
        <v>1604.50314535</v>
      </c>
      <c r="D156" s="1">
        <f t="shared" si="3"/>
        <v>-208</v>
      </c>
      <c r="E156"/>
    </row>
    <row r="157" spans="1:5" ht="12">
      <c r="A157" s="9">
        <v>-32968.1195583</v>
      </c>
      <c r="B157" s="9">
        <v>10535.5714891</v>
      </c>
      <c r="C157" s="9">
        <v>1604.29366667</v>
      </c>
      <c r="D157" s="1">
        <f t="shared" si="3"/>
        <v>-212</v>
      </c>
      <c r="E157"/>
    </row>
    <row r="158" spans="1:5" ht="12">
      <c r="A158" s="9">
        <v>-32969.4639098</v>
      </c>
      <c r="B158" s="9">
        <v>10539.3171951</v>
      </c>
      <c r="C158" s="9">
        <v>1603.95781076</v>
      </c>
      <c r="D158" s="1">
        <f t="shared" si="3"/>
        <v>-216</v>
      </c>
      <c r="E158"/>
    </row>
    <row r="159" spans="1:5" ht="12">
      <c r="A159" s="9">
        <v>-32970.8082614</v>
      </c>
      <c r="B159" s="9">
        <v>10543.0629011</v>
      </c>
      <c r="C159" s="9">
        <v>1603.56303024</v>
      </c>
      <c r="D159" s="1">
        <f t="shared" si="3"/>
        <v>-220</v>
      </c>
      <c r="E159"/>
    </row>
    <row r="160" spans="1:5" ht="12">
      <c r="A160" s="9">
        <v>-32972.1526129</v>
      </c>
      <c r="B160" s="9">
        <v>10546.8086071</v>
      </c>
      <c r="C160" s="9">
        <v>1603.28829648</v>
      </c>
      <c r="D160" s="1">
        <f t="shared" si="3"/>
        <v>-224</v>
      </c>
      <c r="E160"/>
    </row>
    <row r="161" spans="1:5" ht="12">
      <c r="A161" s="9">
        <v>-32973.4969644</v>
      </c>
      <c r="B161" s="9">
        <v>10550.5543131</v>
      </c>
      <c r="C161" s="9">
        <v>1602.96419427</v>
      </c>
      <c r="D161" s="1">
        <f t="shared" si="3"/>
        <v>-228</v>
      </c>
      <c r="E161"/>
    </row>
    <row r="162" spans="1:5" ht="12">
      <c r="A162" s="9">
        <v>-32974.8413159</v>
      </c>
      <c r="B162" s="9">
        <v>10554.3000191</v>
      </c>
      <c r="C162" s="9">
        <v>1602.53807039</v>
      </c>
      <c r="D162" s="1">
        <f aca="true" t="shared" si="5" ref="D162:D187">D161-4</f>
        <v>-232</v>
      </c>
      <c r="E162"/>
    </row>
    <row r="163" spans="1:5" ht="12">
      <c r="A163" s="9">
        <v>-32976.1856675</v>
      </c>
      <c r="B163" s="9">
        <v>10558.0457252</v>
      </c>
      <c r="C163" s="9">
        <v>1602.05521083</v>
      </c>
      <c r="D163" s="1">
        <f t="shared" si="5"/>
        <v>-236</v>
      </c>
      <c r="E163"/>
    </row>
    <row r="164" spans="1:5" ht="12">
      <c r="A164" s="9">
        <v>-32977.530019</v>
      </c>
      <c r="B164" s="9">
        <v>10561.7914312</v>
      </c>
      <c r="C164" s="9">
        <v>1601.93694034</v>
      </c>
      <c r="D164" s="1">
        <f t="shared" si="5"/>
        <v>-240</v>
      </c>
      <c r="E164"/>
    </row>
    <row r="165" spans="1:5" ht="12">
      <c r="A165" s="9">
        <v>-32978.8743705</v>
      </c>
      <c r="B165" s="9">
        <v>10565.5371372</v>
      </c>
      <c r="C165" s="9">
        <v>1601.62262773</v>
      </c>
      <c r="D165" s="1">
        <f t="shared" si="5"/>
        <v>-244</v>
      </c>
      <c r="E165"/>
    </row>
    <row r="166" spans="1:5" ht="12">
      <c r="A166" s="9">
        <v>-32980.2187221</v>
      </c>
      <c r="B166" s="9">
        <v>10569.2828432</v>
      </c>
      <c r="C166" s="9">
        <v>1601.23046724</v>
      </c>
      <c r="D166" s="1">
        <f t="shared" si="5"/>
        <v>-248</v>
      </c>
      <c r="E166"/>
    </row>
    <row r="167" spans="1:5" ht="12">
      <c r="A167" s="9">
        <v>-32981.5630736</v>
      </c>
      <c r="B167" s="9">
        <v>10573.0285492</v>
      </c>
      <c r="C167" s="9">
        <v>1600.81306929</v>
      </c>
      <c r="D167" s="1">
        <f t="shared" si="5"/>
        <v>-252</v>
      </c>
      <c r="E167"/>
    </row>
    <row r="168" spans="1:5" ht="12">
      <c r="A168" s="9">
        <v>-32982.9074251</v>
      </c>
      <c r="B168" s="9">
        <v>10576.7742552</v>
      </c>
      <c r="C168" s="9">
        <v>1600.38112135</v>
      </c>
      <c r="D168" s="1">
        <f t="shared" si="5"/>
        <v>-256</v>
      </c>
      <c r="E168"/>
    </row>
    <row r="169" spans="1:5" ht="12">
      <c r="A169" s="9">
        <v>-32984.2517767</v>
      </c>
      <c r="B169" s="9">
        <v>10580.5199613</v>
      </c>
      <c r="C169" s="9">
        <v>1600.12028045</v>
      </c>
      <c r="D169" s="1">
        <f t="shared" si="5"/>
        <v>-260</v>
      </c>
      <c r="E169"/>
    </row>
    <row r="170" spans="1:5" ht="12">
      <c r="A170" s="9">
        <v>-32985.5961282</v>
      </c>
      <c r="B170" s="9">
        <v>10584.2656673</v>
      </c>
      <c r="C170" s="9">
        <v>1600.06016333</v>
      </c>
      <c r="D170" s="1">
        <f t="shared" si="5"/>
        <v>-264</v>
      </c>
      <c r="E170"/>
    </row>
    <row r="171" spans="1:5" ht="12">
      <c r="A171" s="9">
        <v>-32986.9404797</v>
      </c>
      <c r="B171" s="9">
        <v>10588.0113733</v>
      </c>
      <c r="C171" s="9">
        <v>1599.68494051</v>
      </c>
      <c r="D171" s="1">
        <f t="shared" si="5"/>
        <v>-268</v>
      </c>
      <c r="E171"/>
    </row>
    <row r="172" spans="1:5" ht="12">
      <c r="A172" s="9">
        <v>-32988.2848312</v>
      </c>
      <c r="B172" s="9">
        <v>10591.7570793</v>
      </c>
      <c r="C172" s="9">
        <v>1599.04549371</v>
      </c>
      <c r="D172" s="1">
        <f t="shared" si="5"/>
        <v>-272</v>
      </c>
      <c r="E172"/>
    </row>
    <row r="173" spans="1:5" ht="12">
      <c r="A173" s="9">
        <v>-32989.6291828</v>
      </c>
      <c r="B173" s="9">
        <v>10595.5027853</v>
      </c>
      <c r="C173" s="9">
        <v>1598.80262516</v>
      </c>
      <c r="D173" s="1">
        <f t="shared" si="5"/>
        <v>-276</v>
      </c>
      <c r="E173"/>
    </row>
    <row r="174" spans="1:5" ht="12">
      <c r="A174" s="9">
        <v>-32990.9735343</v>
      </c>
      <c r="B174" s="9">
        <v>10599.2484913</v>
      </c>
      <c r="C174" s="9">
        <v>1598.35399819</v>
      </c>
      <c r="D174" s="1">
        <f t="shared" si="5"/>
        <v>-280</v>
      </c>
      <c r="E174"/>
    </row>
    <row r="175" spans="1:5" ht="12">
      <c r="A175" s="9">
        <v>-32992.3178858</v>
      </c>
      <c r="B175" s="9">
        <v>10602.9941973</v>
      </c>
      <c r="C175" s="9">
        <v>1598.13207124</v>
      </c>
      <c r="D175" s="1">
        <f t="shared" si="5"/>
        <v>-284</v>
      </c>
      <c r="E175"/>
    </row>
    <row r="176" spans="1:5" ht="12">
      <c r="A176" s="9">
        <v>-32993.6622376</v>
      </c>
      <c r="B176" s="9">
        <v>10606.7399033</v>
      </c>
      <c r="C176" s="9">
        <v>1597.8493983</v>
      </c>
      <c r="D176" s="1">
        <f t="shared" si="5"/>
        <v>-288</v>
      </c>
      <c r="E176"/>
    </row>
    <row r="177" spans="1:5" ht="12">
      <c r="A177" s="9">
        <v>-32995.0066119</v>
      </c>
      <c r="B177" s="9">
        <v>10610.4856011</v>
      </c>
      <c r="C177" s="9">
        <v>1597.78371892</v>
      </c>
      <c r="D177" s="1">
        <f t="shared" si="5"/>
        <v>-292</v>
      </c>
      <c r="E177"/>
    </row>
    <row r="178" spans="1:5" ht="12">
      <c r="A178" s="9">
        <v>-32996.3509862</v>
      </c>
      <c r="B178" s="9">
        <v>10614.231299</v>
      </c>
      <c r="C178" s="9">
        <v>1597.37175086</v>
      </c>
      <c r="D178" s="1">
        <f t="shared" si="5"/>
        <v>-296</v>
      </c>
      <c r="E178"/>
    </row>
    <row r="179" spans="1:5" ht="12">
      <c r="A179" s="9">
        <v>-32997.6953605</v>
      </c>
      <c r="B179" s="9">
        <v>10617.9769968</v>
      </c>
      <c r="C179" s="9">
        <v>1597.17329952</v>
      </c>
      <c r="D179" s="1">
        <f t="shared" si="5"/>
        <v>-300</v>
      </c>
      <c r="E179"/>
    </row>
    <row r="180" spans="1:5" ht="12">
      <c r="A180" s="9">
        <v>-32999.0397348</v>
      </c>
      <c r="B180" s="9">
        <v>10621.7226947</v>
      </c>
      <c r="C180" s="9">
        <v>1596.83218216</v>
      </c>
      <c r="D180" s="1">
        <f t="shared" si="5"/>
        <v>-304</v>
      </c>
      <c r="E180"/>
    </row>
    <row r="181" spans="1:5" ht="12">
      <c r="A181" s="9">
        <v>-33000.3841091</v>
      </c>
      <c r="B181" s="9">
        <v>10625.4683925</v>
      </c>
      <c r="C181" s="9">
        <v>1596.45483953</v>
      </c>
      <c r="D181" s="1">
        <f t="shared" si="5"/>
        <v>-308</v>
      </c>
      <c r="E181"/>
    </row>
    <row r="182" spans="1:5" ht="12">
      <c r="A182" s="9">
        <v>-33001.7284834</v>
      </c>
      <c r="B182" s="9">
        <v>10629.2140903</v>
      </c>
      <c r="C182" s="9">
        <v>1596.28168104</v>
      </c>
      <c r="D182" s="1">
        <f t="shared" si="5"/>
        <v>-312</v>
      </c>
      <c r="E182"/>
    </row>
    <row r="183" spans="1:5" ht="12">
      <c r="A183" s="9">
        <v>-33003.0728577</v>
      </c>
      <c r="B183" s="9">
        <v>10632.9597882</v>
      </c>
      <c r="C183" s="9">
        <v>1596.10663874</v>
      </c>
      <c r="D183" s="1">
        <f t="shared" si="5"/>
        <v>-316</v>
      </c>
      <c r="E183"/>
    </row>
    <row r="184" spans="1:5" ht="12">
      <c r="A184" s="9">
        <v>-33004.4172319</v>
      </c>
      <c r="B184" s="9">
        <v>10636.705486</v>
      </c>
      <c r="C184" s="9">
        <v>1595.70349457</v>
      </c>
      <c r="D184" s="1">
        <f t="shared" si="5"/>
        <v>-320</v>
      </c>
      <c r="E184"/>
    </row>
    <row r="185" spans="1:5" ht="12">
      <c r="A185" s="9">
        <v>-33005.7616062</v>
      </c>
      <c r="B185" s="9">
        <v>10640.4511839</v>
      </c>
      <c r="C185" s="9">
        <v>1595.65290454</v>
      </c>
      <c r="D185" s="1">
        <f t="shared" si="5"/>
        <v>-324</v>
      </c>
      <c r="E185"/>
    </row>
    <row r="186" spans="1:5" ht="12">
      <c r="A186" s="9">
        <v>-33007.1059805</v>
      </c>
      <c r="B186" s="9">
        <v>10644.1968817</v>
      </c>
      <c r="C186" s="9">
        <v>1595.58922407</v>
      </c>
      <c r="D186" s="1">
        <f t="shared" si="5"/>
        <v>-328</v>
      </c>
      <c r="E186"/>
    </row>
    <row r="187" spans="1:5" ht="12">
      <c r="A187" s="9">
        <v>-33008.4503548</v>
      </c>
      <c r="B187" s="9">
        <v>10647.9425796</v>
      </c>
      <c r="C187" s="9">
        <v>1595.05214065</v>
      </c>
      <c r="D187" s="1">
        <f t="shared" si="5"/>
        <v>-332</v>
      </c>
      <c r="E187"/>
    </row>
    <row r="188" spans="1:2" ht="12">
      <c r="A188" s="9">
        <v>-33009.7947291</v>
      </c>
      <c r="B188" s="9">
        <v>10651.6882774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Shean</cp:lastModifiedBy>
  <dcterms:created xsi:type="dcterms:W3CDTF">2007-05-31T19:56:58Z</dcterms:created>
  <dcterms:modified xsi:type="dcterms:W3CDTF">2010-02-04T22:36:56Z</dcterms:modified>
  <cp:category/>
  <cp:version/>
  <cp:contentType/>
  <cp:contentStatus/>
</cp:coreProperties>
</file>